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50" windowHeight="5580" tabRatio="819" firstSheet="2" activeTab="8"/>
  </bookViews>
  <sheets>
    <sheet name="In_Session_Summary" sheetId="1" r:id="rId1"/>
    <sheet name="Off_Session_Summary" sheetId="4" r:id="rId2"/>
    <sheet name="City_In_Session" sheetId="5" r:id="rId3"/>
    <sheet name="City_Off_Session " sheetId="6" r:id="rId4"/>
    <sheet name="Mesa_In_Session" sheetId="7" r:id="rId5"/>
    <sheet name="Mesa_Off_Session " sheetId="8" r:id="rId6"/>
    <sheet name="Miramar_In_Session" sheetId="9" r:id="rId7"/>
    <sheet name="Miramar_Off_Session" sheetId="10" r:id="rId8"/>
    <sheet name="Cont_Ed_In_Session " sheetId="11" r:id="rId9"/>
    <sheet name="Cont_Ed_Off_Session" sheetId="12" r:id="rId10"/>
    <sheet name="DO_DSC_In_Session" sheetId="14" r:id="rId11"/>
    <sheet name="DO_DSC_Off_Session" sheetId="13" r:id="rId12"/>
    <sheet name="Sheet2" sheetId="2" r:id="rId13"/>
    <sheet name="Sheet3" sheetId="3" r:id="rId1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7" l="1"/>
  <c r="C44" i="7"/>
  <c r="F36" i="7"/>
  <c r="F23" i="7"/>
  <c r="I34" i="13" l="1"/>
  <c r="I25" i="13"/>
  <c r="I13" i="13"/>
  <c r="I25" i="14"/>
  <c r="I13" i="14"/>
  <c r="I38" i="12"/>
  <c r="I33" i="12"/>
  <c r="I21" i="12"/>
  <c r="I43" i="11"/>
  <c r="I23" i="11"/>
  <c r="I36" i="10"/>
  <c r="I38" i="9"/>
  <c r="I30" i="9"/>
  <c r="I40" i="8"/>
  <c r="I29" i="8"/>
  <c r="I20" i="8"/>
  <c r="I43" i="7"/>
  <c r="I30" i="7"/>
  <c r="I20" i="7"/>
  <c r="I42" i="6"/>
  <c r="I32" i="6"/>
  <c r="I20" i="6"/>
  <c r="I43" i="5"/>
  <c r="I33" i="5"/>
  <c r="I21" i="5"/>
  <c r="F37" i="14"/>
  <c r="E48" i="1" s="1"/>
  <c r="C32" i="14"/>
  <c r="F21" i="14"/>
  <c r="F38" i="14" s="1"/>
  <c r="C21" i="14"/>
  <c r="F37" i="13"/>
  <c r="E48" i="4" s="1"/>
  <c r="F32" i="13"/>
  <c r="E47" i="4" s="1"/>
  <c r="C32" i="13"/>
  <c r="C47" i="4" s="1"/>
  <c r="F21" i="13"/>
  <c r="E46" i="4" s="1"/>
  <c r="C21" i="13"/>
  <c r="C46" i="4" s="1"/>
  <c r="C34" i="12"/>
  <c r="C39" i="4" s="1"/>
  <c r="C40" i="12"/>
  <c r="F44" i="11"/>
  <c r="E40" i="1" s="1"/>
  <c r="F37" i="11"/>
  <c r="E39" i="1" s="1"/>
  <c r="C33" i="10"/>
  <c r="C28" i="4" s="1"/>
  <c r="C22" i="10"/>
  <c r="C27" i="4" s="1"/>
  <c r="C33" i="9"/>
  <c r="C28" i="1" s="1"/>
  <c r="C22" i="9"/>
  <c r="C33" i="8"/>
  <c r="C42" i="8" s="1"/>
  <c r="C22" i="8"/>
  <c r="C36" i="7"/>
  <c r="C20" i="1" s="1"/>
  <c r="C23" i="7"/>
  <c r="C33" i="6"/>
  <c r="C12" i="4" s="1"/>
  <c r="C22" i="6"/>
  <c r="C44" i="6"/>
  <c r="C34" i="5"/>
  <c r="C22" i="5"/>
  <c r="C11" i="1" s="1"/>
  <c r="C46" i="1"/>
  <c r="C39" i="1"/>
  <c r="F40" i="12"/>
  <c r="F39" i="10"/>
  <c r="F40" i="9"/>
  <c r="F42" i="8"/>
  <c r="F45" i="7"/>
  <c r="F44" i="6"/>
  <c r="C11" i="4"/>
  <c r="C12" i="1"/>
  <c r="C47" i="1"/>
  <c r="C39" i="10" l="1"/>
  <c r="C40" i="9"/>
  <c r="C45" i="7"/>
  <c r="C38" i="13"/>
  <c r="C38" i="14"/>
  <c r="C38" i="4"/>
  <c r="C38" i="1"/>
  <c r="C19" i="1"/>
  <c r="F38" i="13"/>
  <c r="C27" i="1"/>
  <c r="C45" i="5"/>
  <c r="F45" i="11"/>
  <c r="F45" i="5"/>
</calcChain>
</file>

<file path=xl/sharedStrings.xml><?xml version="1.0" encoding="utf-8"?>
<sst xmlns="http://schemas.openxmlformats.org/spreadsheetml/2006/main" count="1532" uniqueCount="222">
  <si>
    <t>San Diego Community College District</t>
  </si>
  <si>
    <t>Bin Location Summary</t>
  </si>
  <si>
    <t>In Session</t>
  </si>
  <si>
    <t>City College 1313 12th Ave</t>
  </si>
  <si>
    <t>Pick Ups Per Week</t>
  </si>
  <si>
    <t>Size</t>
  </si>
  <si>
    <t>Type</t>
  </si>
  <si>
    <t>Trash</t>
  </si>
  <si>
    <t xml:space="preserve">Recycle </t>
  </si>
  <si>
    <t>Green</t>
  </si>
  <si>
    <t>Mesa College 7250 Mesa College Drive</t>
  </si>
  <si>
    <t>Recycle</t>
  </si>
  <si>
    <t>C&amp;D</t>
  </si>
  <si>
    <t>Continuing Education</t>
  </si>
  <si>
    <t>Off Session</t>
  </si>
  <si>
    <t>Location</t>
  </si>
  <si>
    <t>Account Number</t>
  </si>
  <si>
    <t xml:space="preserve">Number </t>
  </si>
  <si>
    <t>Days of Week</t>
  </si>
  <si>
    <t>On Call</t>
  </si>
  <si>
    <t>T</t>
  </si>
  <si>
    <t>W</t>
  </si>
  <si>
    <t>TH</t>
  </si>
  <si>
    <t>M,W</t>
  </si>
  <si>
    <t>M,TH</t>
  </si>
  <si>
    <t>T,TH</t>
  </si>
  <si>
    <t>T,F</t>
  </si>
  <si>
    <t>M,W,F</t>
  </si>
  <si>
    <t>T,W,TH</t>
  </si>
  <si>
    <t>M-F</t>
  </si>
  <si>
    <t>M-SA</t>
  </si>
  <si>
    <t>Number</t>
  </si>
  <si>
    <t>Notes</t>
  </si>
  <si>
    <t>Total Number of Bins</t>
  </si>
  <si>
    <t xml:space="preserve">Total Number of Services Per Week </t>
  </si>
  <si>
    <t>Back to In Session Summary</t>
  </si>
  <si>
    <t xml:space="preserve">Bin Location </t>
  </si>
  <si>
    <t>Sub Total of Bins</t>
  </si>
  <si>
    <t>Sub Total of Services</t>
  </si>
  <si>
    <t>Scheduled</t>
  </si>
  <si>
    <t>Days Per</t>
  </si>
  <si>
    <t>Back to Off Session Summary</t>
  </si>
  <si>
    <t>To In Session</t>
  </si>
  <si>
    <t>To Off Session</t>
  </si>
  <si>
    <t>In Session (Mesa)</t>
  </si>
  <si>
    <t>Off Session (City)</t>
  </si>
  <si>
    <t>In Session (City)</t>
  </si>
  <si>
    <t>In Session (Miramar)</t>
  </si>
  <si>
    <t>Miramar College 10440 Black Mountain Road</t>
  </si>
  <si>
    <t>Miramar College 10440 Black Mtn. Rd.</t>
  </si>
  <si>
    <t>Off Session (Miramar)</t>
  </si>
  <si>
    <t>Off Session (Mesa)</t>
  </si>
  <si>
    <t>In Session (Continuing Education)</t>
  </si>
  <si>
    <t>Off Session (Continuing Education)</t>
  </si>
  <si>
    <t>In Session (District Office &amp; DSC)</t>
  </si>
  <si>
    <t>District Office (3375 Camino Del Rio South)&amp; DSC (1536/1544 Frazee Road)</t>
  </si>
  <si>
    <t>Off Session (District Office &amp; DSC)</t>
  </si>
  <si>
    <t>132-33189</t>
  </si>
  <si>
    <t>132-33190</t>
  </si>
  <si>
    <t>Bookstore (Rear) @ Russ Blvd</t>
  </si>
  <si>
    <t>P-Bldg @ Tunnel by Fields</t>
  </si>
  <si>
    <t xml:space="preserve">P-Bldg @ Tunnel by Fields </t>
  </si>
  <si>
    <t>P-Bldg @ Locker Room</t>
  </si>
  <si>
    <t>132-33196</t>
  </si>
  <si>
    <t>C-Bldg @ West Side</t>
  </si>
  <si>
    <t>132-33191</t>
  </si>
  <si>
    <t>132-33539</t>
  </si>
  <si>
    <t>M-Bldg @ M-2</t>
  </si>
  <si>
    <t>132-33194</t>
  </si>
  <si>
    <t xml:space="preserve">L-Bldg (Gas Pump)@ East Side </t>
  </si>
  <si>
    <t>Cafeteria (Rear) @ Russ Blvd</t>
  </si>
  <si>
    <t>L-Bldg  (Gas Pump)@ East Side</t>
  </si>
  <si>
    <t>132-33195</t>
  </si>
  <si>
    <t>R-Bldg @ West Side</t>
  </si>
  <si>
    <t>132-33199</t>
  </si>
  <si>
    <t xml:space="preserve">R-Bldg @ West Side </t>
  </si>
  <si>
    <t>E-Bldg @ Lot 10</t>
  </si>
  <si>
    <t>132-33193</t>
  </si>
  <si>
    <t>T-Bldg @ Lot 1</t>
  </si>
  <si>
    <t>132-33540</t>
  </si>
  <si>
    <t>CTC</t>
  </si>
  <si>
    <t>Cafeteria @ Loading Dock</t>
  </si>
  <si>
    <t>132-33201</t>
  </si>
  <si>
    <t xml:space="preserve">C-Bldg (Theatre) @ Loading Dock </t>
  </si>
  <si>
    <t>132-33204</t>
  </si>
  <si>
    <t>132-33202</t>
  </si>
  <si>
    <r>
      <t xml:space="preserve">LRC @ West Side </t>
    </r>
    <r>
      <rPr>
        <sz val="8"/>
        <color indexed="8"/>
        <rFont val="Calibri"/>
        <family val="2"/>
      </rPr>
      <t>(</t>
    </r>
    <r>
      <rPr>
        <i/>
        <sz val="8"/>
        <color indexed="8"/>
        <rFont val="Calibri"/>
        <family val="2"/>
      </rPr>
      <t>Temp Location of K-201</t>
    </r>
    <r>
      <rPr>
        <sz val="8"/>
        <color indexed="8"/>
        <rFont val="Calibri"/>
        <family val="2"/>
      </rPr>
      <t>)</t>
    </r>
  </si>
  <si>
    <t>132-33205</t>
  </si>
  <si>
    <t>T-1 @ Southwest, Lot 1</t>
  </si>
  <si>
    <t>132-33206</t>
  </si>
  <si>
    <t>T 100- Bldg @ Southwest, Lot 1</t>
  </si>
  <si>
    <t>P 100-Bldg @ Marlesta Drive</t>
  </si>
  <si>
    <t xml:space="preserve">T 100-Bldg @ Southwest, Lot 1 </t>
  </si>
  <si>
    <t>132-33207</t>
  </si>
  <si>
    <t>Racquetball Court (Rear)</t>
  </si>
  <si>
    <t>132-33209</t>
  </si>
  <si>
    <t>LRC @ West Side</t>
  </si>
  <si>
    <t>132-33212</t>
  </si>
  <si>
    <t>O-Bldg @ Gas Pump</t>
  </si>
  <si>
    <t>132-33211/132-33208</t>
  </si>
  <si>
    <t>Animal Health @ Marlesta</t>
  </si>
  <si>
    <t>Allied Health</t>
  </si>
  <si>
    <t>Muir @ East Corner of School</t>
  </si>
  <si>
    <t>132-33213</t>
  </si>
  <si>
    <t>D-400 @ East Side</t>
  </si>
  <si>
    <t>132-33215</t>
  </si>
  <si>
    <t>132-33216</t>
  </si>
  <si>
    <t>132-33217</t>
  </si>
  <si>
    <t>132-33217/132-33218</t>
  </si>
  <si>
    <t>F-100 @ South Side</t>
  </si>
  <si>
    <t>A-200 @ South Side</t>
  </si>
  <si>
    <t>Gardening</t>
  </si>
  <si>
    <t>132-33219</t>
  </si>
  <si>
    <t xml:space="preserve">S-200 </t>
  </si>
  <si>
    <t>132-33222</t>
  </si>
  <si>
    <t>132-33220</t>
  </si>
  <si>
    <t>S-500 (combination lock)</t>
  </si>
  <si>
    <t>132-33223</t>
  </si>
  <si>
    <t>W Comtech</t>
  </si>
  <si>
    <t>132-33225</t>
  </si>
  <si>
    <t>132-33545</t>
  </si>
  <si>
    <t>U Central Plant</t>
  </si>
  <si>
    <t>A-200</t>
  </si>
  <si>
    <t>S-200</t>
  </si>
  <si>
    <t>S-500</t>
  </si>
  <si>
    <t>Education Cultural Complex (ECC) 4343 Oceanview Blvd, Mid City Center3792 Fairmount Ave,</t>
  </si>
  <si>
    <t>D/O 3375 Camino Del Rio South &amp; DSC 1544 Frazee Road</t>
  </si>
  <si>
    <t>West City Center 3249 Fordham St, Cesar Chavez Center 1960 National Ave, Centre City 1400 Park Blvd</t>
  </si>
  <si>
    <t>132-33228</t>
  </si>
  <si>
    <t>132-33229</t>
  </si>
  <si>
    <t>ECC, Receiving</t>
  </si>
  <si>
    <t>ECC, E-Bldg</t>
  </si>
  <si>
    <t>ECC, Skill Center @ Graphics</t>
  </si>
  <si>
    <t>132-36565</t>
  </si>
  <si>
    <t>ECC, Skill Center @ Auto Mechanics</t>
  </si>
  <si>
    <t>132-36566</t>
  </si>
  <si>
    <t>132-36567</t>
  </si>
  <si>
    <t>ECC, Skill Center @ Auto Body</t>
  </si>
  <si>
    <t>132-33232</t>
  </si>
  <si>
    <t>ECC, Library @ Parking Lot</t>
  </si>
  <si>
    <t>132-33546</t>
  </si>
  <si>
    <t>Mid City @ West Side</t>
  </si>
  <si>
    <t xml:space="preserve">West City </t>
  </si>
  <si>
    <t>132-33235</t>
  </si>
  <si>
    <t>West City</t>
  </si>
  <si>
    <t>Cesar Chavez</t>
  </si>
  <si>
    <t>132-33237</t>
  </si>
  <si>
    <t>132-33200</t>
  </si>
  <si>
    <t>D/O @ Middle Parking Lot</t>
  </si>
  <si>
    <t>132-33243</t>
  </si>
  <si>
    <t>DSC @ Enclosure</t>
  </si>
  <si>
    <t>DSC @ North Side</t>
  </si>
  <si>
    <t xml:space="preserve">DSC   </t>
  </si>
  <si>
    <t>North City Center 8401 Aero Drive</t>
  </si>
  <si>
    <t xml:space="preserve">North City </t>
  </si>
  <si>
    <t>132-33573</t>
  </si>
  <si>
    <t>132-37097</t>
  </si>
  <si>
    <t>132-36554</t>
  </si>
  <si>
    <t>F-100 / F-200 Aviation</t>
  </si>
  <si>
    <t>A-200 Police</t>
  </si>
  <si>
    <t>Building H</t>
  </si>
  <si>
    <t>132-37658</t>
  </si>
  <si>
    <t>Building M</t>
  </si>
  <si>
    <t>132-37659</t>
  </si>
  <si>
    <t>132-33233</t>
  </si>
  <si>
    <t>132-33242</t>
  </si>
  <si>
    <t>ER Ctr - ED Ctr</t>
  </si>
  <si>
    <t>ECC Campus Parking Lot 3</t>
  </si>
  <si>
    <t>132-33231</t>
  </si>
  <si>
    <t>132-33236</t>
  </si>
  <si>
    <t>132-33244</t>
  </si>
  <si>
    <t>North City (1yd bin)</t>
  </si>
  <si>
    <t>Rate</t>
  </si>
  <si>
    <t>Rates</t>
  </si>
  <si>
    <t>332-24009</t>
  </si>
  <si>
    <t>71.08/ 71.08</t>
  </si>
  <si>
    <t>P 300-Bldg @ Marlesta Drive  (Animal Hlth Bdg)</t>
  </si>
  <si>
    <t>733.30 / 174.83</t>
  </si>
  <si>
    <t>71.08 / 71.08</t>
  </si>
  <si>
    <t>$733.30 / $174.83</t>
  </si>
  <si>
    <t>Centre City (REMOVE)</t>
  </si>
  <si>
    <t>Centre City (DUPLICATE)</t>
  </si>
  <si>
    <t>ECC, E-Bldg ( No Longer exists)</t>
  </si>
  <si>
    <t>Centre City  ( (REMOVE)</t>
  </si>
  <si>
    <t>Center City (REMOVE)</t>
  </si>
  <si>
    <t>Value Change</t>
  </si>
  <si>
    <t>See Notation</t>
  </si>
  <si>
    <t>Centre City ( REMOVE)</t>
  </si>
  <si>
    <t>ECC, E-Bldg ( Does not exist)</t>
  </si>
  <si>
    <t>Centre City  (REMOVE)</t>
  </si>
  <si>
    <t>D/O @ Middle Parking Lot (Enclosure)</t>
  </si>
  <si>
    <t>D/O Enclosure ) Added</t>
  </si>
  <si>
    <t>D/O Enclosure (ADDED)</t>
  </si>
  <si>
    <t>DSC (ADDED)</t>
  </si>
  <si>
    <t>D/O @ Middle Parking Lot (IN Enclosure)</t>
  </si>
  <si>
    <t>S-Bldg</t>
  </si>
  <si>
    <t>new</t>
  </si>
  <si>
    <t>R-Bldg @ Lot8</t>
  </si>
  <si>
    <t>Morley Field</t>
  </si>
  <si>
    <t>AH-Bldg @Parking Garage</t>
  </si>
  <si>
    <t>S-Bldg @ Lot 1</t>
  </si>
  <si>
    <t>S Bldg @ 1</t>
  </si>
  <si>
    <t>R-Bldg @ Lot 8</t>
  </si>
  <si>
    <t>AH-Bldg @ Parking Garage</t>
  </si>
  <si>
    <t>North of Cafeteria</t>
  </si>
  <si>
    <t>C-Building Loading Dock</t>
  </si>
  <si>
    <t>West side of EV-1</t>
  </si>
  <si>
    <t>P-100 Building @ Marlesta</t>
  </si>
  <si>
    <t>P-300 Building @Marlesta</t>
  </si>
  <si>
    <t>South Side of Allied Health</t>
  </si>
  <si>
    <t>Muir / North of Z-100</t>
  </si>
  <si>
    <t>East Main entrance of Parking Structure</t>
  </si>
  <si>
    <t>North side of MS Building</t>
  </si>
  <si>
    <t>North Side of CE Building</t>
  </si>
  <si>
    <t>East of K-200 Building</t>
  </si>
  <si>
    <t>West of LRC</t>
  </si>
  <si>
    <t>O-100 @ Gas Pump</t>
  </si>
  <si>
    <t>North of EV-1</t>
  </si>
  <si>
    <t>P-300 @ Marlesta</t>
  </si>
  <si>
    <t>Added</t>
  </si>
  <si>
    <t>ECC Behind Theathre loading dock</t>
  </si>
  <si>
    <t>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</si>
</sst>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FF"/>
        <bgColor indexed="64"/>
      </patternFill>
    </fill>
  </fills>
  <borders count="8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44" fontId="12" fillId="0" borderId="0" applyFont="0" applyFill="0" applyBorder="0" applyAlignment="0" applyProtection="0"/>
  </cellStyleXfs>
  <cellXfs count="592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25" xfId="0" applyFont="1" applyFill="1" applyBorder="1"/>
    <xf numFmtId="0" fontId="7" fillId="0" borderId="27" xfId="0" applyFont="1" applyBorder="1"/>
    <xf numFmtId="0" fontId="7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6" xfId="0" applyFill="1" applyBorder="1"/>
    <xf numFmtId="0" fontId="0" fillId="2" borderId="16" xfId="0" applyFill="1" applyBorder="1" applyAlignment="1">
      <alignment horizontal="left"/>
    </xf>
    <xf numFmtId="0" fontId="0" fillId="2" borderId="21" xfId="0" applyFill="1" applyBorder="1"/>
    <xf numFmtId="0" fontId="0" fillId="2" borderId="6" xfId="0" applyFill="1" applyBorder="1"/>
    <xf numFmtId="0" fontId="0" fillId="2" borderId="29" xfId="0" applyFill="1" applyBorder="1"/>
    <xf numFmtId="0" fontId="0" fillId="2" borderId="10" xfId="0" applyFill="1" applyBorder="1"/>
    <xf numFmtId="0" fontId="0" fillId="2" borderId="30" xfId="0" applyFill="1" applyBorder="1" applyAlignment="1">
      <alignment horizontal="left"/>
    </xf>
    <xf numFmtId="0" fontId="0" fillId="2" borderId="31" xfId="0" applyFill="1" applyBorder="1"/>
    <xf numFmtId="0" fontId="0" fillId="2" borderId="4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/>
    <xf numFmtId="0" fontId="0" fillId="3" borderId="21" xfId="0" applyFill="1" applyBorder="1" applyAlignment="1">
      <alignment horizontal="left"/>
    </xf>
    <xf numFmtId="0" fontId="0" fillId="3" borderId="16" xfId="0" applyFill="1" applyBorder="1"/>
    <xf numFmtId="0" fontId="0" fillId="3" borderId="32" xfId="0" applyFill="1" applyBorder="1"/>
    <xf numFmtId="0" fontId="0" fillId="3" borderId="11" xfId="0" applyFill="1" applyBorder="1" applyAlignment="1">
      <alignment horizontal="left"/>
    </xf>
    <xf numFmtId="0" fontId="0" fillId="3" borderId="4" xfId="0" applyFill="1" applyBorder="1"/>
    <xf numFmtId="0" fontId="0" fillId="3" borderId="16" xfId="0" applyFill="1" applyBorder="1" applyAlignment="1">
      <alignment horizontal="left"/>
    </xf>
    <xf numFmtId="0" fontId="0" fillId="3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29" xfId="0" applyFill="1" applyBorder="1"/>
    <xf numFmtId="0" fontId="0" fillId="3" borderId="15" xfId="0" applyFill="1" applyBorder="1" applyAlignment="1">
      <alignment horizontal="left"/>
    </xf>
    <xf numFmtId="0" fontId="0" fillId="3" borderId="14" xfId="0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/>
    <xf numFmtId="0" fontId="0" fillId="4" borderId="16" xfId="0" applyFill="1" applyBorder="1" applyAlignment="1">
      <alignment horizontal="left"/>
    </xf>
    <xf numFmtId="0" fontId="0" fillId="4" borderId="33" xfId="0" applyFill="1" applyBorder="1"/>
    <xf numFmtId="0" fontId="0" fillId="4" borderId="6" xfId="0" applyFill="1" applyBorder="1"/>
    <xf numFmtId="0" fontId="0" fillId="4" borderId="10" xfId="0" applyFill="1" applyBorder="1"/>
    <xf numFmtId="0" fontId="0" fillId="4" borderId="9" xfId="0" applyFill="1" applyBorder="1"/>
    <xf numFmtId="0" fontId="0" fillId="4" borderId="11" xfId="0" applyFill="1" applyBorder="1" applyAlignment="1">
      <alignment horizontal="left"/>
    </xf>
    <xf numFmtId="0" fontId="0" fillId="4" borderId="16" xfId="0" applyFill="1" applyBorder="1"/>
    <xf numFmtId="0" fontId="0" fillId="4" borderId="8" xfId="0" applyFill="1" applyBorder="1"/>
    <xf numFmtId="0" fontId="0" fillId="4" borderId="32" xfId="0" applyFill="1" applyBorder="1"/>
    <xf numFmtId="0" fontId="7" fillId="5" borderId="34" xfId="0" applyFont="1" applyFill="1" applyBorder="1" applyAlignment="1">
      <alignment horizontal="left"/>
    </xf>
    <xf numFmtId="0" fontId="7" fillId="6" borderId="35" xfId="0" applyFont="1" applyFill="1" applyBorder="1" applyAlignment="1">
      <alignment horizontal="left"/>
    </xf>
    <xf numFmtId="0" fontId="7" fillId="7" borderId="35" xfId="0" applyFont="1" applyFill="1" applyBorder="1" applyAlignment="1">
      <alignment horizontal="left"/>
    </xf>
    <xf numFmtId="0" fontId="7" fillId="0" borderId="27" xfId="0" applyFont="1" applyFill="1" applyBorder="1"/>
    <xf numFmtId="0" fontId="0" fillId="2" borderId="36" xfId="0" applyFill="1" applyBorder="1"/>
    <xf numFmtId="0" fontId="0" fillId="2" borderId="4" xfId="0" applyFill="1" applyBorder="1"/>
    <xf numFmtId="0" fontId="7" fillId="0" borderId="37" xfId="0" applyFont="1" applyFill="1" applyBorder="1"/>
    <xf numFmtId="0" fontId="0" fillId="2" borderId="38" xfId="0" applyFill="1" applyBorder="1"/>
    <xf numFmtId="0" fontId="0" fillId="2" borderId="7" xfId="0" applyFill="1" applyBorder="1"/>
    <xf numFmtId="0" fontId="0" fillId="2" borderId="1" xfId="0" applyFill="1" applyBorder="1"/>
    <xf numFmtId="0" fontId="2" fillId="2" borderId="0" xfId="2" applyFont="1" applyFill="1" applyBorder="1"/>
    <xf numFmtId="0" fontId="7" fillId="2" borderId="6" xfId="0" applyFont="1" applyFill="1" applyBorder="1"/>
    <xf numFmtId="0" fontId="7" fillId="3" borderId="6" xfId="0" applyFont="1" applyFill="1" applyBorder="1"/>
    <xf numFmtId="0" fontId="2" fillId="4" borderId="6" xfId="2" applyFont="1" applyFill="1" applyBorder="1"/>
    <xf numFmtId="0" fontId="7" fillId="2" borderId="16" xfId="0" applyFont="1" applyFill="1" applyBorder="1"/>
    <xf numFmtId="0" fontId="2" fillId="2" borderId="0" xfId="3" applyFont="1" applyFill="1"/>
    <xf numFmtId="0" fontId="2" fillId="2" borderId="6" xfId="3" applyFont="1" applyFill="1" applyBorder="1"/>
    <xf numFmtId="0" fontId="0" fillId="4" borderId="39" xfId="0" applyFill="1" applyBorder="1"/>
    <xf numFmtId="0" fontId="2" fillId="2" borderId="0" xfId="2" applyFont="1" applyFill="1"/>
    <xf numFmtId="0" fontId="2" fillId="3" borderId="21" xfId="3" applyFont="1" applyFill="1" applyBorder="1"/>
    <xf numFmtId="0" fontId="2" fillId="3" borderId="6" xfId="3" applyFont="1" applyFill="1" applyBorder="1"/>
    <xf numFmtId="0" fontId="7" fillId="3" borderId="16" xfId="0" applyFont="1" applyFill="1" applyBorder="1"/>
    <xf numFmtId="0" fontId="7" fillId="3" borderId="10" xfId="0" applyFont="1" applyFill="1" applyBorder="1"/>
    <xf numFmtId="0" fontId="2" fillId="4" borderId="0" xfId="3" applyFont="1" applyFill="1"/>
    <xf numFmtId="0" fontId="7" fillId="4" borderId="16" xfId="0" applyFont="1" applyFill="1" applyBorder="1"/>
    <xf numFmtId="0" fontId="0" fillId="4" borderId="4" xfId="0" applyFill="1" applyBorder="1"/>
    <xf numFmtId="0" fontId="2" fillId="4" borderId="16" xfId="2" applyFont="1" applyFill="1" applyBorder="1"/>
    <xf numFmtId="0" fontId="2" fillId="4" borderId="6" xfId="3" applyFont="1" applyFill="1" applyBorder="1"/>
    <xf numFmtId="0" fontId="0" fillId="0" borderId="0" xfId="0" applyFill="1"/>
    <xf numFmtId="0" fontId="0" fillId="2" borderId="32" xfId="0" applyFill="1" applyBorder="1"/>
    <xf numFmtId="0" fontId="2" fillId="3" borderId="0" xfId="2" applyFont="1" applyFill="1"/>
    <xf numFmtId="0" fontId="0" fillId="2" borderId="8" xfId="0" applyFill="1" applyBorder="1"/>
    <xf numFmtId="0" fontId="0" fillId="4" borderId="40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0" borderId="40" xfId="0" applyBorder="1"/>
    <xf numFmtId="0" fontId="7" fillId="0" borderId="42" xfId="0" applyFont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0" fontId="0" fillId="8" borderId="40" xfId="0" applyFill="1" applyBorder="1" applyAlignment="1">
      <alignment horizontal="center"/>
    </xf>
    <xf numFmtId="0" fontId="7" fillId="0" borderId="44" xfId="0" applyFont="1" applyBorder="1"/>
    <xf numFmtId="0" fontId="7" fillId="2" borderId="45" xfId="0" applyFont="1" applyFill="1" applyBorder="1"/>
    <xf numFmtId="0" fontId="7" fillId="3" borderId="45" xfId="0" applyFont="1" applyFill="1" applyBorder="1"/>
    <xf numFmtId="0" fontId="7" fillId="4" borderId="6" xfId="0" applyFont="1" applyFill="1" applyBorder="1"/>
    <xf numFmtId="0" fontId="7" fillId="0" borderId="46" xfId="0" applyFont="1" applyBorder="1"/>
    <xf numFmtId="0" fontId="0" fillId="8" borderId="1" xfId="0" applyFill="1" applyBorder="1" applyAlignment="1">
      <alignment horizontal="center"/>
    </xf>
    <xf numFmtId="0" fontId="7" fillId="9" borderId="6" xfId="0" applyFont="1" applyFill="1" applyBorder="1"/>
    <xf numFmtId="0" fontId="7" fillId="9" borderId="16" xfId="0" applyFont="1" applyFill="1" applyBorder="1"/>
    <xf numFmtId="0" fontId="0" fillId="2" borderId="64" xfId="0" applyFill="1" applyBorder="1"/>
    <xf numFmtId="0" fontId="0" fillId="2" borderId="65" xfId="0" applyFill="1" applyBorder="1"/>
    <xf numFmtId="0" fontId="0" fillId="2" borderId="0" xfId="0" applyFill="1" applyBorder="1"/>
    <xf numFmtId="0" fontId="0" fillId="2" borderId="66" xfId="0" applyFill="1" applyBorder="1"/>
    <xf numFmtId="0" fontId="0" fillId="3" borderId="70" xfId="0" applyFill="1" applyBorder="1"/>
    <xf numFmtId="0" fontId="0" fillId="3" borderId="71" xfId="0" applyFill="1" applyBorder="1"/>
    <xf numFmtId="0" fontId="0" fillId="4" borderId="29" xfId="0" applyFill="1" applyBorder="1"/>
    <xf numFmtId="0" fontId="0" fillId="4" borderId="71" xfId="0" applyFill="1" applyBorder="1"/>
    <xf numFmtId="0" fontId="0" fillId="4" borderId="70" xfId="0" applyFill="1" applyBorder="1"/>
    <xf numFmtId="0" fontId="0" fillId="3" borderId="0" xfId="0" applyFill="1" applyBorder="1"/>
    <xf numFmtId="0" fontId="0" fillId="3" borderId="65" xfId="0" applyFill="1" applyBorder="1"/>
    <xf numFmtId="0" fontId="0" fillId="0" borderId="29" xfId="0" applyFill="1" applyBorder="1"/>
    <xf numFmtId="0" fontId="0" fillId="0" borderId="0" xfId="0" applyBorder="1"/>
    <xf numFmtId="44" fontId="7" fillId="0" borderId="67" xfId="4" applyFont="1" applyFill="1" applyBorder="1"/>
    <xf numFmtId="44" fontId="0" fillId="2" borderId="6" xfId="4" applyFont="1" applyFill="1" applyBorder="1"/>
    <xf numFmtId="44" fontId="0" fillId="3" borderId="16" xfId="4" applyFont="1" applyFill="1" applyBorder="1"/>
    <xf numFmtId="44" fontId="0" fillId="4" borderId="16" xfId="4" applyFont="1" applyFill="1" applyBorder="1"/>
    <xf numFmtId="44" fontId="0" fillId="4" borderId="6" xfId="4" applyFont="1" applyFill="1" applyBorder="1"/>
    <xf numFmtId="44" fontId="0" fillId="4" borderId="10" xfId="4" applyFont="1" applyFill="1" applyBorder="1"/>
    <xf numFmtId="44" fontId="0" fillId="0" borderId="0" xfId="4" applyFont="1"/>
    <xf numFmtId="44" fontId="0" fillId="2" borderId="10" xfId="4" applyFont="1" applyFill="1" applyBorder="1"/>
    <xf numFmtId="44" fontId="0" fillId="3" borderId="10" xfId="4" applyFont="1" applyFill="1" applyBorder="1"/>
    <xf numFmtId="44" fontId="7" fillId="0" borderId="37" xfId="4" applyFont="1" applyFill="1" applyBorder="1"/>
    <xf numFmtId="0" fontId="0" fillId="0" borderId="0" xfId="0" applyFill="1" applyBorder="1"/>
    <xf numFmtId="164" fontId="0" fillId="2" borderId="6" xfId="4" applyNumberFormat="1" applyFont="1" applyFill="1" applyBorder="1"/>
    <xf numFmtId="164" fontId="0" fillId="3" borderId="16" xfId="4" applyNumberFormat="1" applyFont="1" applyFill="1" applyBorder="1"/>
    <xf numFmtId="164" fontId="0" fillId="3" borderId="10" xfId="4" applyNumberFormat="1" applyFont="1" applyFill="1" applyBorder="1"/>
    <xf numFmtId="0" fontId="0" fillId="3" borderId="29" xfId="0" applyFill="1" applyBorder="1" applyAlignment="1">
      <alignment horizontal="left"/>
    </xf>
    <xf numFmtId="0" fontId="7" fillId="3" borderId="0" xfId="0" applyFont="1" applyFill="1" applyBorder="1"/>
    <xf numFmtId="0" fontId="0" fillId="3" borderId="81" xfId="0" applyFill="1" applyBorder="1"/>
    <xf numFmtId="0" fontId="0" fillId="3" borderId="82" xfId="0" applyFill="1" applyBorder="1"/>
    <xf numFmtId="0" fontId="0" fillId="4" borderId="0" xfId="0" applyFill="1" applyBorder="1"/>
    <xf numFmtId="0" fontId="2" fillId="4" borderId="82" xfId="2" applyFont="1" applyFill="1" applyBorder="1"/>
    <xf numFmtId="0" fontId="0" fillId="4" borderId="82" xfId="0" applyFill="1" applyBorder="1"/>
    <xf numFmtId="0" fontId="0" fillId="4" borderId="81" xfId="0" applyFill="1" applyBorder="1"/>
    <xf numFmtId="44" fontId="0" fillId="4" borderId="0" xfId="4" applyFont="1" applyFill="1" applyBorder="1"/>
    <xf numFmtId="0" fontId="2" fillId="4" borderId="4" xfId="2" applyFont="1" applyFill="1" applyBorder="1"/>
    <xf numFmtId="0" fontId="0" fillId="4" borderId="84" xfId="0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44" fontId="0" fillId="4" borderId="82" xfId="4" applyFont="1" applyFill="1" applyBorder="1"/>
    <xf numFmtId="0" fontId="0" fillId="2" borderId="70" xfId="0" applyFill="1" applyBorder="1" applyAlignment="1">
      <alignment horizontal="left"/>
    </xf>
    <xf numFmtId="0" fontId="7" fillId="2" borderId="66" xfId="0" applyFont="1" applyFill="1" applyBorder="1"/>
    <xf numFmtId="44" fontId="0" fillId="2" borderId="66" xfId="4" applyFont="1" applyFill="1" applyBorder="1"/>
    <xf numFmtId="0" fontId="0" fillId="2" borderId="84" xfId="0" applyFill="1" applyBorder="1" applyAlignment="1">
      <alignment horizontal="left"/>
    </xf>
    <xf numFmtId="0" fontId="0" fillId="2" borderId="81" xfId="0" applyFill="1" applyBorder="1"/>
    <xf numFmtId="44" fontId="0" fillId="3" borderId="0" xfId="4" applyFont="1" applyFill="1" applyBorder="1"/>
    <xf numFmtId="0" fontId="0" fillId="3" borderId="84" xfId="0" applyFill="1" applyBorder="1" applyAlignment="1">
      <alignment horizontal="left"/>
    </xf>
    <xf numFmtId="0" fontId="0" fillId="19" borderId="16" xfId="0" applyFill="1" applyBorder="1" applyAlignment="1">
      <alignment horizontal="left"/>
    </xf>
    <xf numFmtId="0" fontId="0" fillId="19" borderId="11" xfId="0" applyFill="1" applyBorder="1" applyAlignment="1">
      <alignment horizontal="left"/>
    </xf>
    <xf numFmtId="0" fontId="0" fillId="19" borderId="6" xfId="0" applyFill="1" applyBorder="1"/>
    <xf numFmtId="0" fontId="7" fillId="19" borderId="6" xfId="0" applyFont="1" applyFill="1" applyBorder="1"/>
    <xf numFmtId="0" fontId="0" fillId="19" borderId="29" xfId="0" applyFill="1" applyBorder="1"/>
    <xf numFmtId="0" fontId="0" fillId="19" borderId="10" xfId="0" applyFill="1" applyBorder="1"/>
    <xf numFmtId="0" fontId="0" fillId="19" borderId="66" xfId="0" applyFill="1" applyBorder="1"/>
    <xf numFmtId="0" fontId="0" fillId="20" borderId="16" xfId="0" applyFill="1" applyBorder="1" applyAlignment="1">
      <alignment horizontal="left"/>
    </xf>
    <xf numFmtId="0" fontId="0" fillId="19" borderId="15" xfId="0" applyFill="1" applyBorder="1" applyAlignment="1">
      <alignment horizontal="left"/>
    </xf>
    <xf numFmtId="0" fontId="0" fillId="19" borderId="4" xfId="0" applyFill="1" applyBorder="1" applyAlignment="1">
      <alignment horizontal="left"/>
    </xf>
    <xf numFmtId="0" fontId="7" fillId="19" borderId="10" xfId="0" applyFont="1" applyFill="1" applyBorder="1"/>
    <xf numFmtId="0" fontId="0" fillId="19" borderId="0" xfId="0" applyFill="1" applyBorder="1"/>
    <xf numFmtId="0" fontId="7" fillId="20" borderId="34" xfId="0" applyFont="1" applyFill="1" applyBorder="1" applyAlignment="1">
      <alignment horizontal="left"/>
    </xf>
    <xf numFmtId="0" fontId="0" fillId="19" borderId="4" xfId="0" applyFill="1" applyBorder="1"/>
    <xf numFmtId="0" fontId="0" fillId="19" borderId="71" xfId="0" applyFill="1" applyBorder="1"/>
    <xf numFmtId="0" fontId="0" fillId="19" borderId="14" xfId="0" applyFill="1" applyBorder="1"/>
    <xf numFmtId="0" fontId="7" fillId="20" borderId="35" xfId="0" applyFont="1" applyFill="1" applyBorder="1" applyAlignment="1">
      <alignment horizontal="left"/>
    </xf>
    <xf numFmtId="0" fontId="0" fillId="19" borderId="84" xfId="0" applyFill="1" applyBorder="1" applyAlignment="1">
      <alignment horizontal="left"/>
    </xf>
    <xf numFmtId="0" fontId="0" fillId="19" borderId="13" xfId="0" applyFill="1" applyBorder="1"/>
    <xf numFmtId="0" fontId="0" fillId="19" borderId="29" xfId="0" applyFill="1" applyBorder="1" applyAlignment="1">
      <alignment horizontal="left"/>
    </xf>
    <xf numFmtId="0" fontId="7" fillId="19" borderId="0" xfId="0" applyFont="1" applyFill="1" applyBorder="1"/>
    <xf numFmtId="0" fontId="0" fillId="19" borderId="82" xfId="0" applyFill="1" applyBorder="1"/>
    <xf numFmtId="0" fontId="0" fillId="20" borderId="28" xfId="0" applyFill="1" applyBorder="1" applyAlignment="1">
      <alignment horizontal="left"/>
    </xf>
    <xf numFmtId="0" fontId="0" fillId="20" borderId="0" xfId="0" applyFill="1"/>
    <xf numFmtId="0" fontId="0" fillId="19" borderId="0" xfId="0" applyFill="1"/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2" fillId="2" borderId="21" xfId="2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0" xfId="2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5" borderId="34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2" fillId="3" borderId="6" xfId="2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0" fontId="2" fillId="3" borderId="10" xfId="2" applyFont="1" applyFill="1" applyBorder="1" applyAlignment="1">
      <alignment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2" fontId="0" fillId="3" borderId="6" xfId="0" applyNumberFormat="1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81" xfId="0" applyFill="1" applyBorder="1" applyAlignment="1">
      <alignment vertical="center"/>
    </xf>
    <xf numFmtId="0" fontId="0" fillId="3" borderId="31" xfId="0" applyFill="1" applyBorder="1" applyAlignment="1">
      <alignment horizontal="left" vertical="center"/>
    </xf>
    <xf numFmtId="0" fontId="7" fillId="3" borderId="81" xfId="0" applyFont="1" applyFill="1" applyBorder="1" applyAlignment="1">
      <alignment vertical="center"/>
    </xf>
    <xf numFmtId="0" fontId="7" fillId="6" borderId="35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vertical="center"/>
    </xf>
    <xf numFmtId="0" fontId="0" fillId="4" borderId="16" xfId="0" applyFill="1" applyBorder="1" applyAlignment="1">
      <alignment horizontal="left" vertical="center"/>
    </xf>
    <xf numFmtId="0" fontId="0" fillId="4" borderId="33" xfId="0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2" fontId="0" fillId="18" borderId="16" xfId="0" applyNumberFormat="1" applyFill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6" xfId="0" applyFill="1" applyBorder="1" applyAlignment="1">
      <alignment vertical="center"/>
    </xf>
    <xf numFmtId="0" fontId="2" fillId="4" borderId="10" xfId="2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71" xfId="0" applyFill="1" applyBorder="1" applyAlignment="1">
      <alignment vertical="center"/>
    </xf>
    <xf numFmtId="0" fontId="0" fillId="18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4" borderId="6" xfId="2" applyFont="1" applyFill="1" applyBorder="1" applyAlignment="1">
      <alignment vertical="center"/>
    </xf>
    <xf numFmtId="0" fontId="2" fillId="9" borderId="6" xfId="2" applyFont="1" applyFill="1" applyBorder="1" applyAlignment="1">
      <alignment vertical="center"/>
    </xf>
    <xf numFmtId="0" fontId="0" fillId="4" borderId="70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2" fontId="0" fillId="18" borderId="10" xfId="0" applyNumberFormat="1" applyFill="1" applyBorder="1" applyAlignment="1">
      <alignment vertical="center"/>
    </xf>
    <xf numFmtId="2" fontId="0" fillId="18" borderId="81" xfId="0" applyNumberFormat="1" applyFill="1" applyBorder="1" applyAlignment="1">
      <alignment vertical="center"/>
    </xf>
    <xf numFmtId="0" fontId="7" fillId="7" borderId="3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2" fontId="0" fillId="18" borderId="14" xfId="0" applyNumberFormat="1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7" fillId="7" borderId="85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9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3" fillId="4" borderId="16" xfId="1" applyFont="1" applyFill="1" applyBorder="1" applyAlignment="1" applyProtection="1">
      <alignment vertical="center"/>
    </xf>
    <xf numFmtId="164" fontId="0" fillId="18" borderId="6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4" fontId="0" fillId="18" borderId="0" xfId="0" applyNumberForma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0" fontId="7" fillId="3" borderId="10" xfId="0" applyFont="1" applyFill="1" applyBorder="1" applyAlignment="1">
      <alignment vertical="center"/>
    </xf>
    <xf numFmtId="44" fontId="7" fillId="0" borderId="67" xfId="4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44" fontId="0" fillId="2" borderId="6" xfId="4" applyFont="1" applyFill="1" applyBorder="1" applyAlignment="1">
      <alignment vertical="center"/>
    </xf>
    <xf numFmtId="0" fontId="2" fillId="2" borderId="6" xfId="3" applyFont="1" applyFill="1" applyBorder="1" applyAlignment="1">
      <alignment vertical="center"/>
    </xf>
    <xf numFmtId="164" fontId="0" fillId="2" borderId="6" xfId="4" applyNumberFormat="1" applyFont="1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44" fontId="0" fillId="2" borderId="10" xfId="4" applyFont="1" applyFill="1" applyBorder="1" applyAlignment="1">
      <alignment vertical="center"/>
    </xf>
    <xf numFmtId="0" fontId="2" fillId="3" borderId="21" xfId="3" applyFont="1" applyFill="1" applyBorder="1" applyAlignment="1">
      <alignment vertical="center"/>
    </xf>
    <xf numFmtId="164" fontId="0" fillId="3" borderId="16" xfId="4" applyNumberFormat="1" applyFont="1" applyFill="1" applyBorder="1" applyAlignment="1">
      <alignment vertical="center"/>
    </xf>
    <xf numFmtId="0" fontId="2" fillId="3" borderId="6" xfId="3" applyFont="1" applyFill="1" applyBorder="1" applyAlignment="1">
      <alignment vertical="center"/>
    </xf>
    <xf numFmtId="164" fontId="0" fillId="3" borderId="6" xfId="4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44" fontId="0" fillId="3" borderId="6" xfId="4" applyFont="1" applyFill="1" applyBorder="1" applyAlignment="1">
      <alignment vertical="center"/>
    </xf>
    <xf numFmtId="44" fontId="0" fillId="3" borderId="10" xfId="4" applyFont="1" applyFill="1" applyBorder="1" applyAlignment="1">
      <alignment vertical="center"/>
    </xf>
    <xf numFmtId="0" fontId="2" fillId="4" borderId="0" xfId="3" applyFont="1" applyFill="1" applyAlignment="1">
      <alignment vertical="center"/>
    </xf>
    <xf numFmtId="44" fontId="0" fillId="4" borderId="16" xfId="4" applyFont="1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2" fillId="4" borderId="6" xfId="3" applyFont="1" applyFill="1" applyBorder="1" applyAlignment="1">
      <alignment vertical="center"/>
    </xf>
    <xf numFmtId="44" fontId="0" fillId="4" borderId="6" xfId="4" applyFont="1" applyFill="1" applyBorder="1" applyAlignment="1">
      <alignment vertical="center"/>
    </xf>
    <xf numFmtId="0" fontId="2" fillId="4" borderId="16" xfId="2" applyFont="1" applyFill="1" applyBorder="1" applyAlignment="1">
      <alignment vertical="center"/>
    </xf>
    <xf numFmtId="44" fontId="0" fillId="4" borderId="0" xfId="4" applyFont="1" applyFill="1" applyBorder="1" applyAlignment="1">
      <alignment vertical="center"/>
    </xf>
    <xf numFmtId="0" fontId="14" fillId="3" borderId="21" xfId="3" applyFont="1" applyFill="1" applyBorder="1" applyAlignment="1">
      <alignment vertical="center"/>
    </xf>
    <xf numFmtId="0" fontId="14" fillId="3" borderId="6" xfId="3" applyFont="1" applyFill="1" applyBorder="1" applyAlignment="1">
      <alignment vertical="center"/>
    </xf>
    <xf numFmtId="0" fontId="14" fillId="3" borderId="6" xfId="2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44" fontId="0" fillId="4" borderId="33" xfId="4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44" fontId="0" fillId="3" borderId="16" xfId="4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44" fontId="0" fillId="4" borderId="10" xfId="4" applyFont="1" applyFill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44" fontId="7" fillId="0" borderId="37" xfId="4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164" fontId="0" fillId="2" borderId="6" xfId="4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4" fontId="0" fillId="2" borderId="6" xfId="4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44" fontId="0" fillId="2" borderId="10" xfId="4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164" fontId="7" fillId="3" borderId="16" xfId="4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44" fontId="7" fillId="3" borderId="16" xfId="4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44" fontId="7" fillId="3" borderId="4" xfId="4" applyFont="1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44" fontId="0" fillId="4" borderId="16" xfId="4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44" fontId="0" fillId="4" borderId="6" xfId="4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44" fontId="7" fillId="4" borderId="16" xfId="4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44" fontId="7" fillId="4" borderId="4" xfId="4" applyFont="1" applyFill="1" applyBorder="1" applyAlignment="1">
      <alignment horizontal="left" vertical="center"/>
    </xf>
    <xf numFmtId="44" fontId="7" fillId="0" borderId="37" xfId="4" applyFont="1" applyFill="1" applyBorder="1" applyAlignment="1">
      <alignment vertical="center"/>
    </xf>
    <xf numFmtId="0" fontId="0" fillId="19" borderId="11" xfId="0" applyFill="1" applyBorder="1" applyAlignment="1">
      <alignment horizontal="left" vertical="center"/>
    </xf>
    <xf numFmtId="0" fontId="0" fillId="19" borderId="6" xfId="0" applyFill="1" applyBorder="1" applyAlignment="1">
      <alignment vertical="center"/>
    </xf>
    <xf numFmtId="0" fontId="0" fillId="19" borderId="16" xfId="0" applyFill="1" applyBorder="1" applyAlignment="1">
      <alignment horizontal="left" vertical="center"/>
    </xf>
    <xf numFmtId="0" fontId="0" fillId="19" borderId="29" xfId="0" applyFill="1" applyBorder="1" applyAlignment="1">
      <alignment vertical="center"/>
    </xf>
    <xf numFmtId="0" fontId="0" fillId="19" borderId="7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30" xfId="0" applyFill="1" applyBorder="1" applyAlignment="1">
      <alignment horizontal="left" vertical="center"/>
    </xf>
    <xf numFmtId="0" fontId="0" fillId="19" borderId="31" xfId="0" applyFill="1" applyBorder="1" applyAlignment="1">
      <alignment vertical="center"/>
    </xf>
    <xf numFmtId="0" fontId="0" fillId="19" borderId="4" xfId="0" applyFill="1" applyBorder="1" applyAlignment="1">
      <alignment horizontal="left" vertical="center"/>
    </xf>
    <xf numFmtId="0" fontId="0" fillId="19" borderId="4" xfId="0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0" fillId="19" borderId="16" xfId="0" applyFill="1" applyBorder="1" applyAlignment="1">
      <alignment vertical="center"/>
    </xf>
    <xf numFmtId="0" fontId="7" fillId="19" borderId="45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4" fontId="0" fillId="4" borderId="4" xfId="4" applyFont="1" applyFill="1" applyBorder="1" applyAlignment="1">
      <alignment vertical="center"/>
    </xf>
    <xf numFmtId="0" fontId="0" fillId="20" borderId="28" xfId="0" applyFill="1" applyBorder="1" applyAlignment="1">
      <alignment horizontal="left" vertical="center"/>
    </xf>
    <xf numFmtId="0" fontId="7" fillId="19" borderId="6" xfId="0" applyFont="1" applyFill="1" applyBorder="1" applyAlignment="1">
      <alignment vertical="center"/>
    </xf>
    <xf numFmtId="0" fontId="0" fillId="19" borderId="65" xfId="0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5" borderId="35" xfId="0" applyFont="1" applyFill="1" applyBorder="1" applyAlignment="1">
      <alignment horizontal="left" vertical="center"/>
    </xf>
    <xf numFmtId="0" fontId="0" fillId="19" borderId="0" xfId="0" applyFill="1" applyBorder="1" applyAlignment="1">
      <alignment vertical="center"/>
    </xf>
    <xf numFmtId="0" fontId="0" fillId="3" borderId="65" xfId="0" applyFill="1" applyBorder="1" applyAlignment="1">
      <alignment vertical="center"/>
    </xf>
    <xf numFmtId="0" fontId="0" fillId="9" borderId="11" xfId="0" applyFill="1" applyBorder="1" applyAlignment="1">
      <alignment horizontal="left" vertical="center"/>
    </xf>
    <xf numFmtId="0" fontId="0" fillId="9" borderId="16" xfId="0" applyFill="1" applyBorder="1" applyAlignment="1">
      <alignment vertical="center"/>
    </xf>
    <xf numFmtId="0" fontId="0" fillId="9" borderId="16" xfId="0" applyFill="1" applyBorder="1" applyAlignment="1">
      <alignment horizontal="left" vertical="center"/>
    </xf>
    <xf numFmtId="0" fontId="0" fillId="9" borderId="4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20" borderId="16" xfId="0" applyFill="1" applyBorder="1" applyAlignment="1">
      <alignment horizontal="left" vertical="center"/>
    </xf>
    <xf numFmtId="0" fontId="0" fillId="19" borderId="12" xfId="0" applyFill="1" applyBorder="1" applyAlignment="1">
      <alignment vertical="center"/>
    </xf>
    <xf numFmtId="0" fontId="7" fillId="20" borderId="34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vertical="center"/>
    </xf>
    <xf numFmtId="0" fontId="0" fillId="19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19" borderId="15" xfId="0" applyFill="1" applyBorder="1" applyAlignment="1">
      <alignment horizontal="left" vertical="center"/>
    </xf>
    <xf numFmtId="0" fontId="0" fillId="19" borderId="14" xfId="0" applyFill="1" applyBorder="1" applyAlignment="1">
      <alignment vertical="center"/>
    </xf>
    <xf numFmtId="0" fontId="0" fillId="19" borderId="84" xfId="0" applyFill="1" applyBorder="1" applyAlignment="1">
      <alignment horizontal="left" vertical="center"/>
    </xf>
    <xf numFmtId="0" fontId="0" fillId="19" borderId="81" xfId="0" applyFill="1" applyBorder="1" applyAlignment="1">
      <alignment vertical="center"/>
    </xf>
    <xf numFmtId="0" fontId="0" fillId="19" borderId="29" xfId="0" applyFill="1" applyBorder="1" applyAlignment="1">
      <alignment horizontal="left" vertical="center"/>
    </xf>
    <xf numFmtId="0" fontId="7" fillId="19" borderId="0" xfId="0" applyFont="1" applyFill="1" applyBorder="1" applyAlignment="1">
      <alignment vertical="center"/>
    </xf>
    <xf numFmtId="0" fontId="0" fillId="19" borderId="82" xfId="0" applyFill="1" applyBorder="1" applyAlignment="1">
      <alignment vertical="center"/>
    </xf>
    <xf numFmtId="164" fontId="0" fillId="3" borderId="82" xfId="4" applyNumberFormat="1" applyFont="1" applyFill="1" applyBorder="1" applyAlignment="1">
      <alignment vertical="center"/>
    </xf>
    <xf numFmtId="0" fontId="7" fillId="6" borderId="61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left" vertical="center"/>
    </xf>
    <xf numFmtId="44" fontId="7" fillId="6" borderId="69" xfId="4" applyFont="1" applyFill="1" applyBorder="1" applyAlignment="1">
      <alignment horizontal="left" vertical="center"/>
    </xf>
    <xf numFmtId="0" fontId="0" fillId="4" borderId="22" xfId="0" applyFill="1" applyBorder="1" applyAlignment="1">
      <alignment vertical="center"/>
    </xf>
    <xf numFmtId="0" fontId="0" fillId="21" borderId="0" xfId="0" applyFill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21" borderId="6" xfId="0" applyFill="1" applyBorder="1" applyAlignment="1">
      <alignment horizontal="left"/>
    </xf>
    <xf numFmtId="0" fontId="0" fillId="21" borderId="6" xfId="0" applyFill="1" applyBorder="1"/>
    <xf numFmtId="0" fontId="7" fillId="21" borderId="6" xfId="0" applyFont="1" applyFill="1" applyBorder="1"/>
    <xf numFmtId="0" fontId="6" fillId="11" borderId="50" xfId="1" applyFill="1" applyBorder="1" applyAlignment="1" applyProtection="1">
      <alignment horizontal="center"/>
    </xf>
    <xf numFmtId="0" fontId="6" fillId="11" borderId="51" xfId="1" applyFill="1" applyBorder="1" applyAlignment="1" applyProtection="1">
      <alignment horizontal="center"/>
    </xf>
    <xf numFmtId="0" fontId="6" fillId="11" borderId="52" xfId="1" applyFill="1" applyBorder="1" applyAlignment="1" applyProtection="1">
      <alignment horizontal="center"/>
    </xf>
    <xf numFmtId="0" fontId="6" fillId="12" borderId="50" xfId="1" applyFill="1" applyBorder="1" applyAlignment="1" applyProtection="1">
      <alignment horizontal="center"/>
    </xf>
    <xf numFmtId="0" fontId="6" fillId="12" borderId="51" xfId="1" applyFill="1" applyBorder="1" applyAlignment="1" applyProtection="1">
      <alignment horizontal="center"/>
    </xf>
    <xf numFmtId="0" fontId="6" fillId="12" borderId="52" xfId="1" applyFill="1" applyBorder="1" applyAlignment="1" applyProtection="1">
      <alignment horizontal="center"/>
    </xf>
    <xf numFmtId="0" fontId="6" fillId="13" borderId="50" xfId="1" applyFill="1" applyBorder="1" applyAlignment="1" applyProtection="1">
      <alignment horizontal="center"/>
    </xf>
    <xf numFmtId="0" fontId="6" fillId="13" borderId="51" xfId="1" applyFill="1" applyBorder="1" applyAlignment="1" applyProtection="1">
      <alignment horizontal="center"/>
    </xf>
    <xf numFmtId="0" fontId="6" fillId="13" borderId="52" xfId="1" applyFill="1" applyBorder="1" applyAlignment="1" applyProtection="1">
      <alignment horizontal="center"/>
    </xf>
    <xf numFmtId="0" fontId="6" fillId="14" borderId="40" xfId="1" applyFill="1" applyBorder="1" applyAlignment="1" applyProtection="1">
      <alignment horizontal="center"/>
    </xf>
    <xf numFmtId="0" fontId="6" fillId="14" borderId="0" xfId="1" applyFill="1" applyBorder="1" applyAlignment="1" applyProtection="1">
      <alignment horizontal="center"/>
    </xf>
    <xf numFmtId="0" fontId="6" fillId="14" borderId="1" xfId="1" applyFill="1" applyBorder="1" applyAlignment="1" applyProtection="1">
      <alignment horizontal="center"/>
    </xf>
    <xf numFmtId="0" fontId="6" fillId="14" borderId="53" xfId="1" applyFill="1" applyBorder="1" applyAlignment="1" applyProtection="1">
      <alignment horizontal="center"/>
    </xf>
    <xf numFmtId="0" fontId="6" fillId="14" borderId="54" xfId="1" applyFill="1" applyBorder="1" applyAlignment="1" applyProtection="1">
      <alignment horizontal="center"/>
    </xf>
    <xf numFmtId="0" fontId="6" fillId="14" borderId="2" xfId="1" applyFill="1" applyBorder="1" applyAlignment="1" applyProtection="1">
      <alignment horizontal="center"/>
    </xf>
    <xf numFmtId="0" fontId="6" fillId="15" borderId="50" xfId="1" applyFill="1" applyBorder="1" applyAlignment="1" applyProtection="1">
      <alignment horizontal="center"/>
    </xf>
    <xf numFmtId="0" fontId="6" fillId="15" borderId="51" xfId="1" applyFill="1" applyBorder="1" applyAlignment="1" applyProtection="1">
      <alignment horizontal="center"/>
    </xf>
    <xf numFmtId="0" fontId="6" fillId="15" borderId="52" xfId="1" applyFill="1" applyBorder="1" applyAlignment="1" applyProtection="1">
      <alignment horizontal="center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1" xfId="0" applyFont="1" applyBorder="1"/>
    <xf numFmtId="0" fontId="10" fillId="0" borderId="0" xfId="0" applyFont="1" applyFill="1" applyBorder="1"/>
    <xf numFmtId="0" fontId="10" fillId="0" borderId="1" xfId="0" applyFont="1" applyFill="1" applyBorder="1"/>
    <xf numFmtId="0" fontId="6" fillId="10" borderId="50" xfId="1" applyFill="1" applyBorder="1" applyAlignment="1" applyProtection="1">
      <alignment horizontal="center"/>
    </xf>
    <xf numFmtId="0" fontId="6" fillId="10" borderId="51" xfId="1" applyFill="1" applyBorder="1" applyAlignment="1" applyProtection="1">
      <alignment horizontal="center"/>
    </xf>
    <xf numFmtId="0" fontId="6" fillId="10" borderId="52" xfId="1" applyFill="1" applyBorder="1" applyAlignment="1" applyProtection="1">
      <alignment horizontal="center"/>
    </xf>
    <xf numFmtId="0" fontId="0" fillId="8" borderId="1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5" borderId="40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61" xfId="0" applyFont="1" applyFill="1" applyBorder="1" applyAlignment="1">
      <alignment vertical="center"/>
    </xf>
    <xf numFmtId="0" fontId="7" fillId="5" borderId="56" xfId="0" applyFont="1" applyFill="1" applyBorder="1" applyAlignment="1">
      <alignment vertical="center"/>
    </xf>
    <xf numFmtId="0" fontId="7" fillId="6" borderId="57" xfId="0" applyFont="1" applyFill="1" applyBorder="1" applyAlignment="1">
      <alignment horizontal="left" vertical="center"/>
    </xf>
    <xf numFmtId="0" fontId="7" fillId="6" borderId="58" xfId="0" applyFont="1" applyFill="1" applyBorder="1" applyAlignment="1">
      <alignment horizontal="left" vertical="center"/>
    </xf>
    <xf numFmtId="0" fontId="7" fillId="6" borderId="61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/>
    </xf>
    <xf numFmtId="0" fontId="7" fillId="5" borderId="61" xfId="0" applyFont="1" applyFill="1" applyBorder="1" applyAlignment="1">
      <alignment horizontal="left" vertical="center"/>
    </xf>
    <xf numFmtId="0" fontId="7" fillId="5" borderId="56" xfId="0" applyFont="1" applyFill="1" applyBorder="1" applyAlignment="1">
      <alignment horizontal="left" vertical="center"/>
    </xf>
    <xf numFmtId="0" fontId="7" fillId="5" borderId="69" xfId="0" applyFont="1" applyFill="1" applyBorder="1" applyAlignment="1">
      <alignment horizontal="left" vertical="center"/>
    </xf>
    <xf numFmtId="0" fontId="7" fillId="7" borderId="59" xfId="0" applyFont="1" applyFill="1" applyBorder="1" applyAlignment="1">
      <alignment horizontal="left" vertical="center"/>
    </xf>
    <xf numFmtId="0" fontId="7" fillId="7" borderId="83" xfId="0" applyFont="1" applyFill="1" applyBorder="1" applyAlignment="1">
      <alignment horizontal="left" vertical="center"/>
    </xf>
    <xf numFmtId="0" fontId="7" fillId="7" borderId="86" xfId="0" applyFont="1" applyFill="1" applyBorder="1" applyAlignment="1">
      <alignment vertical="center"/>
    </xf>
    <xf numFmtId="0" fontId="7" fillId="7" borderId="60" xfId="0" applyFont="1" applyFill="1" applyBorder="1" applyAlignment="1">
      <alignment vertical="center"/>
    </xf>
    <xf numFmtId="0" fontId="7" fillId="6" borderId="61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left" vertical="center"/>
    </xf>
    <xf numFmtId="0" fontId="7" fillId="6" borderId="69" xfId="0" applyFont="1" applyFill="1" applyBorder="1" applyAlignment="1">
      <alignment horizontal="left" vertical="center"/>
    </xf>
    <xf numFmtId="0" fontId="7" fillId="7" borderId="87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7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15" borderId="59" xfId="0" applyFont="1" applyFill="1" applyBorder="1" applyAlignment="1">
      <alignment horizontal="center" vertical="center"/>
    </xf>
    <xf numFmtId="0" fontId="11" fillId="15" borderId="60" xfId="0" applyFont="1" applyFill="1" applyBorder="1" applyAlignment="1">
      <alignment horizontal="center" vertical="center"/>
    </xf>
    <xf numFmtId="0" fontId="6" fillId="14" borderId="0" xfId="1" applyFill="1" applyAlignment="1" applyProtection="1">
      <alignment horizontal="center"/>
    </xf>
    <xf numFmtId="0" fontId="11" fillId="15" borderId="40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left" vertical="center"/>
    </xf>
    <xf numFmtId="0" fontId="7" fillId="7" borderId="60" xfId="0" applyFont="1" applyFill="1" applyBorder="1" applyAlignment="1">
      <alignment horizontal="left" vertical="center"/>
    </xf>
    <xf numFmtId="0" fontId="7" fillId="7" borderId="69" xfId="0" applyFont="1" applyFill="1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16" borderId="40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left" vertical="center"/>
    </xf>
    <xf numFmtId="0" fontId="7" fillId="5" borderId="60" xfId="0" applyFont="1" applyFill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6" fillId="17" borderId="0" xfId="1" applyFill="1" applyAlignment="1" applyProtection="1">
      <alignment horizontal="center"/>
    </xf>
    <xf numFmtId="0" fontId="11" fillId="16" borderId="4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7" fillId="5" borderId="61" xfId="0" applyFont="1" applyFill="1" applyBorder="1" applyAlignment="1">
      <alignment horizontal="left"/>
    </xf>
    <xf numFmtId="0" fontId="7" fillId="5" borderId="56" xfId="0" applyFont="1" applyFill="1" applyBorder="1" applyAlignment="1">
      <alignment horizontal="left"/>
    </xf>
    <xf numFmtId="0" fontId="7" fillId="5" borderId="69" xfId="0" applyFont="1" applyFill="1" applyBorder="1" applyAlignment="1">
      <alignment horizontal="left"/>
    </xf>
    <xf numFmtId="0" fontId="7" fillId="6" borderId="61" xfId="0" applyFont="1" applyFill="1" applyBorder="1" applyAlignment="1">
      <alignment horizontal="left"/>
    </xf>
    <xf numFmtId="0" fontId="7" fillId="6" borderId="56" xfId="0" applyFont="1" applyFill="1" applyBorder="1" applyAlignment="1">
      <alignment horizontal="left"/>
    </xf>
    <xf numFmtId="0" fontId="7" fillId="6" borderId="69" xfId="0" applyFont="1" applyFill="1" applyBorder="1" applyAlignment="1">
      <alignment horizontal="left"/>
    </xf>
    <xf numFmtId="0" fontId="7" fillId="7" borderId="61" xfId="0" applyFont="1" applyFill="1" applyBorder="1" applyAlignment="1">
      <alignment horizontal="left"/>
    </xf>
    <xf numFmtId="0" fontId="7" fillId="7" borderId="56" xfId="0" applyFont="1" applyFill="1" applyBorder="1" applyAlignment="1">
      <alignment horizontal="left"/>
    </xf>
    <xf numFmtId="0" fontId="7" fillId="7" borderId="69" xfId="0" applyFont="1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9" xfId="0" applyBorder="1" applyAlignment="1">
      <alignment horizontal="left"/>
    </xf>
    <xf numFmtId="0" fontId="7" fillId="7" borderId="57" xfId="0" applyFont="1" applyFill="1" applyBorder="1" applyAlignment="1">
      <alignment horizontal="left"/>
    </xf>
    <xf numFmtId="0" fontId="7" fillId="7" borderId="58" xfId="0" applyFont="1" applyFill="1" applyBorder="1" applyAlignment="1">
      <alignment horizontal="left"/>
    </xf>
    <xf numFmtId="0" fontId="7" fillId="7" borderId="61" xfId="0" applyFont="1" applyFill="1" applyBorder="1"/>
    <xf numFmtId="0" fontId="7" fillId="7" borderId="56" xfId="0" applyFont="1" applyFill="1" applyBorder="1"/>
    <xf numFmtId="0" fontId="7" fillId="0" borderId="50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3" xfId="0" applyFont="1" applyBorder="1"/>
    <xf numFmtId="0" fontId="7" fillId="0" borderId="51" xfId="0" applyFont="1" applyBorder="1"/>
    <xf numFmtId="0" fontId="7" fillId="5" borderId="40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61" xfId="0" applyFont="1" applyFill="1" applyBorder="1"/>
    <xf numFmtId="0" fontId="7" fillId="5" borderId="56" xfId="0" applyFont="1" applyFill="1" applyBorder="1"/>
    <xf numFmtId="0" fontId="7" fillId="6" borderId="57" xfId="0" applyFont="1" applyFill="1" applyBorder="1" applyAlignment="1">
      <alignment horizontal="left"/>
    </xf>
    <xf numFmtId="0" fontId="7" fillId="6" borderId="58" xfId="0" applyFont="1" applyFill="1" applyBorder="1" applyAlignment="1">
      <alignment horizontal="left"/>
    </xf>
    <xf numFmtId="0" fontId="7" fillId="6" borderId="61" xfId="0" applyFont="1" applyFill="1" applyBorder="1"/>
    <xf numFmtId="0" fontId="7" fillId="6" borderId="56" xfId="0" applyFont="1" applyFill="1" applyBorder="1"/>
    <xf numFmtId="0" fontId="11" fillId="11" borderId="4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left" vertical="center"/>
    </xf>
    <xf numFmtId="0" fontId="7" fillId="7" borderId="56" xfId="0" applyFont="1" applyFill="1" applyBorder="1" applyAlignment="1">
      <alignment horizontal="left" vertical="center"/>
    </xf>
    <xf numFmtId="0" fontId="7" fillId="7" borderId="57" xfId="0" applyFont="1" applyFill="1" applyBorder="1" applyAlignment="1">
      <alignment horizontal="left" vertical="center"/>
    </xf>
    <xf numFmtId="0" fontId="7" fillId="7" borderId="58" xfId="0" applyFont="1" applyFill="1" applyBorder="1" applyAlignment="1">
      <alignment horizontal="left" vertical="center"/>
    </xf>
    <xf numFmtId="0" fontId="7" fillId="7" borderId="61" xfId="0" applyFont="1" applyFill="1" applyBorder="1" applyAlignment="1">
      <alignment vertical="center"/>
    </xf>
    <xf numFmtId="0" fontId="7" fillId="7" borderId="56" xfId="0" applyFont="1" applyFill="1" applyBorder="1" applyAlignment="1">
      <alignment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0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11" fillId="12" borderId="4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80" xfId="0" applyBorder="1" applyAlignment="1">
      <alignment horizontal="left"/>
    </xf>
    <xf numFmtId="0" fontId="7" fillId="0" borderId="62" xfId="0" applyFont="1" applyBorder="1"/>
    <xf numFmtId="0" fontId="11" fillId="12" borderId="4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3" borderId="59" xfId="0" applyFont="1" applyFill="1" applyBorder="1" applyAlignment="1">
      <alignment horizontal="center" vertical="center"/>
    </xf>
    <xf numFmtId="0" fontId="11" fillId="13" borderId="60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left" vertical="center"/>
    </xf>
    <xf numFmtId="0" fontId="7" fillId="5" borderId="58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5" fillId="21" borderId="4" xfId="0" applyFont="1" applyFill="1" applyBorder="1" applyAlignment="1">
      <alignment horizontal="left"/>
    </xf>
  </cellXfs>
  <cellStyles count="5">
    <cellStyle name="Currency" xfId="4" builtinId="4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19050</xdr:colOff>
      <xdr:row>5</xdr:row>
      <xdr:rowOff>180975</xdr:rowOff>
    </xdr:to>
    <xdr:pic>
      <xdr:nvPicPr>
        <xdr:cNvPr id="2053" name="Picture 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11269" name="Picture 1">
          <a:extLst>
            <a:ext uri="{FF2B5EF4-FFF2-40B4-BE49-F238E27FC236}">
              <a16:creationId xmlns="" xmlns:a16="http://schemas.microsoft.com/office/drawing/2014/main" id="{00000000-0008-0000-09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1030" name="Picture 1">
          <a:extLst>
            <a:ext uri="{FF2B5EF4-FFF2-40B4-BE49-F238E27FC236}">
              <a16:creationId xmlns="" xmlns:a16="http://schemas.microsoft.com/office/drawing/2014/main" id="{00000000-0008-0000-0A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12294" name="Picture 1">
          <a:extLst>
            <a:ext uri="{FF2B5EF4-FFF2-40B4-BE49-F238E27FC236}">
              <a16:creationId xmlns="" xmlns:a16="http://schemas.microsoft.com/office/drawing/2014/main" id="{00000000-0008-0000-0B00-00000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19050</xdr:colOff>
      <xdr:row>5</xdr:row>
      <xdr:rowOff>180975</xdr:rowOff>
    </xdr:to>
    <xdr:pic>
      <xdr:nvPicPr>
        <xdr:cNvPr id="3077" name="Picture 1">
          <a:extLst>
            <a:ext uri="{FF2B5EF4-FFF2-40B4-BE49-F238E27FC236}">
              <a16:creationId xmlns="" xmlns:a16="http://schemas.microsoft.com/office/drawing/2014/main" id="{00000000-0008-0000-01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4101" name="Picture 1">
          <a:extLst>
            <a:ext uri="{FF2B5EF4-FFF2-40B4-BE49-F238E27FC236}">
              <a16:creationId xmlns="" xmlns:a16="http://schemas.microsoft.com/office/drawing/2014/main" id="{00000000-0008-0000-02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5125" name="Picture 1">
          <a:extLst>
            <a:ext uri="{FF2B5EF4-FFF2-40B4-BE49-F238E27FC236}">
              <a16:creationId xmlns="" xmlns:a16="http://schemas.microsoft.com/office/drawing/2014/main" id="{00000000-0008-0000-03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6152" name="Picture 1">
          <a:extLst>
            <a:ext uri="{FF2B5EF4-FFF2-40B4-BE49-F238E27FC236}">
              <a16:creationId xmlns="" xmlns:a16="http://schemas.microsoft.com/office/drawing/2014/main" id="{00000000-0008-0000-04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7173" name="Picture 1">
          <a:extLst>
            <a:ext uri="{FF2B5EF4-FFF2-40B4-BE49-F238E27FC236}">
              <a16:creationId xmlns="" xmlns:a16="http://schemas.microsoft.com/office/drawing/2014/main" id="{00000000-0008-0000-05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8200" name="Picture 1">
          <a:extLst>
            <a:ext uri="{FF2B5EF4-FFF2-40B4-BE49-F238E27FC236}">
              <a16:creationId xmlns="" xmlns:a16="http://schemas.microsoft.com/office/drawing/2014/main" id="{00000000-0008-0000-06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9221" name="Picture 1">
          <a:extLst>
            <a:ext uri="{FF2B5EF4-FFF2-40B4-BE49-F238E27FC236}">
              <a16:creationId xmlns="" xmlns:a16="http://schemas.microsoft.com/office/drawing/2014/main" id="{00000000-0008-0000-07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628650</xdr:colOff>
      <xdr:row>5</xdr:row>
      <xdr:rowOff>180975</xdr:rowOff>
    </xdr:to>
    <xdr:pic>
      <xdr:nvPicPr>
        <xdr:cNvPr id="10246" name="Picture 1">
          <a:extLst>
            <a:ext uri="{FF2B5EF4-FFF2-40B4-BE49-F238E27FC236}">
              <a16:creationId xmlns="" xmlns:a16="http://schemas.microsoft.com/office/drawing/2014/main" id="{00000000-0008-0000-08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28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-Bldg@%20Lot%201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5"/>
  <sheetViews>
    <sheetView topLeftCell="A22" zoomScaleNormal="100" workbookViewId="0">
      <selection activeCell="I25" sqref="I25"/>
    </sheetView>
  </sheetViews>
  <sheetFormatPr defaultRowHeight="15" x14ac:dyDescent="0.25"/>
  <cols>
    <col min="4" max="4" width="45.42578125" customWidth="1"/>
    <col min="5" max="5" width="24" customWidth="1"/>
  </cols>
  <sheetData>
    <row r="1" spans="1:10" ht="15" customHeight="1" thickTop="1" x14ac:dyDescent="0.4">
      <c r="A1" s="469"/>
      <c r="B1" s="470"/>
      <c r="C1" s="473" t="s">
        <v>0</v>
      </c>
      <c r="D1" s="473"/>
      <c r="E1" s="474"/>
      <c r="F1" s="1"/>
      <c r="G1" s="1"/>
      <c r="H1" s="1"/>
      <c r="I1" s="1"/>
      <c r="J1" s="1"/>
    </row>
    <row r="2" spans="1:10" ht="15" customHeight="1" x14ac:dyDescent="0.4">
      <c r="A2" s="471"/>
      <c r="B2" s="472"/>
      <c r="C2" s="475"/>
      <c r="D2" s="475"/>
      <c r="E2" s="476"/>
      <c r="F2" s="1"/>
      <c r="G2" s="1"/>
      <c r="H2" s="1"/>
      <c r="I2" s="1"/>
      <c r="J2" s="1"/>
    </row>
    <row r="3" spans="1:10" ht="15" customHeight="1" x14ac:dyDescent="0.35">
      <c r="A3" s="471"/>
      <c r="B3" s="472"/>
      <c r="C3" s="477" t="s">
        <v>1</v>
      </c>
      <c r="D3" s="477"/>
      <c r="E3" s="478"/>
      <c r="F3" s="2"/>
      <c r="G3" s="2"/>
      <c r="H3" s="2"/>
      <c r="I3" s="2"/>
      <c r="J3" s="2"/>
    </row>
    <row r="4" spans="1:10" ht="15" customHeight="1" x14ac:dyDescent="0.35">
      <c r="A4" s="471"/>
      <c r="B4" s="472"/>
      <c r="C4" s="477"/>
      <c r="D4" s="477"/>
      <c r="E4" s="478"/>
      <c r="F4" s="2"/>
      <c r="G4" s="2"/>
      <c r="H4" s="2"/>
      <c r="I4" s="2"/>
      <c r="J4" s="2"/>
    </row>
    <row r="5" spans="1:10" ht="15" customHeight="1" x14ac:dyDescent="0.35">
      <c r="A5" s="471"/>
      <c r="B5" s="472"/>
      <c r="C5" s="479" t="s">
        <v>2</v>
      </c>
      <c r="D5" s="479"/>
      <c r="E5" s="480"/>
      <c r="F5" s="3"/>
      <c r="G5" s="3"/>
      <c r="H5" s="3"/>
      <c r="I5" s="3"/>
      <c r="J5" s="3"/>
    </row>
    <row r="6" spans="1:10" ht="15" customHeight="1" x14ac:dyDescent="0.35">
      <c r="A6" s="471"/>
      <c r="B6" s="472"/>
      <c r="C6" s="479"/>
      <c r="D6" s="479"/>
      <c r="E6" s="480"/>
      <c r="F6" s="3"/>
      <c r="G6" s="3"/>
      <c r="H6" s="3"/>
      <c r="I6" s="3"/>
      <c r="J6" s="3"/>
    </row>
    <row r="7" spans="1:10" x14ac:dyDescent="0.25">
      <c r="A7" s="456" t="s">
        <v>43</v>
      </c>
      <c r="B7" s="457"/>
      <c r="C7" s="457"/>
      <c r="D7" s="457"/>
      <c r="E7" s="458"/>
      <c r="F7" s="4"/>
      <c r="G7" s="4"/>
      <c r="H7" s="4"/>
      <c r="I7" s="4"/>
      <c r="J7" s="4"/>
    </row>
    <row r="8" spans="1:10" ht="15.75" thickBot="1" x14ac:dyDescent="0.3">
      <c r="A8" s="459"/>
      <c r="B8" s="460"/>
      <c r="C8" s="460"/>
      <c r="D8" s="460"/>
      <c r="E8" s="461"/>
      <c r="F8" s="4"/>
      <c r="G8" s="4"/>
      <c r="H8" s="4"/>
      <c r="I8" s="4"/>
      <c r="J8" s="4"/>
    </row>
    <row r="9" spans="1:10" ht="15.6" thickTop="1" thickBot="1" x14ac:dyDescent="0.35">
      <c r="A9" s="462" t="s">
        <v>3</v>
      </c>
      <c r="B9" s="463"/>
      <c r="C9" s="463"/>
      <c r="D9" s="463"/>
      <c r="E9" s="464"/>
      <c r="F9" s="5"/>
      <c r="G9" s="5"/>
      <c r="H9" s="5"/>
      <c r="I9" s="5"/>
      <c r="J9" s="5"/>
    </row>
    <row r="10" spans="1:10" ht="15.6" thickTop="1" thickBot="1" x14ac:dyDescent="0.35">
      <c r="A10" s="30" t="s">
        <v>5</v>
      </c>
      <c r="B10" s="31" t="s">
        <v>6</v>
      </c>
      <c r="C10" s="31" t="s">
        <v>31</v>
      </c>
      <c r="D10" s="40" t="s">
        <v>32</v>
      </c>
      <c r="E10" s="32" t="s">
        <v>4</v>
      </c>
    </row>
    <row r="11" spans="1:10" ht="14.45" x14ac:dyDescent="0.3">
      <c r="A11" s="17">
        <v>3</v>
      </c>
      <c r="B11" s="22" t="s">
        <v>7</v>
      </c>
      <c r="C11" s="22">
        <f>City_In_Session!C22</f>
        <v>14</v>
      </c>
      <c r="D11" s="22"/>
      <c r="E11" s="25">
        <v>35</v>
      </c>
    </row>
    <row r="12" spans="1:10" ht="14.45" x14ac:dyDescent="0.3">
      <c r="A12" s="11">
        <v>3</v>
      </c>
      <c r="B12" s="12" t="s">
        <v>8</v>
      </c>
      <c r="C12" s="12">
        <f>City_In_Session!C34</f>
        <v>14</v>
      </c>
      <c r="D12" s="12"/>
      <c r="E12" s="13">
        <v>31</v>
      </c>
    </row>
    <row r="13" spans="1:10" ht="14.45" x14ac:dyDescent="0.3">
      <c r="A13" s="11">
        <v>3</v>
      </c>
      <c r="B13" s="12" t="s">
        <v>9</v>
      </c>
      <c r="C13" s="12">
        <v>8</v>
      </c>
      <c r="D13" s="12"/>
      <c r="E13" s="13">
        <v>11</v>
      </c>
    </row>
    <row r="14" spans="1:10" ht="14.45" x14ac:dyDescent="0.3">
      <c r="A14" s="11"/>
      <c r="B14" s="12"/>
      <c r="C14" s="12"/>
      <c r="D14" s="12"/>
      <c r="E14" s="13"/>
    </row>
    <row r="15" spans="1:10" ht="14.45" x14ac:dyDescent="0.3">
      <c r="A15" s="11"/>
      <c r="B15" s="12"/>
      <c r="C15" s="12"/>
      <c r="D15" s="12"/>
      <c r="E15" s="13"/>
    </row>
    <row r="16" spans="1:10" thickBot="1" x14ac:dyDescent="0.35">
      <c r="A16" s="9"/>
      <c r="B16" s="10"/>
      <c r="C16" s="10"/>
      <c r="D16" s="10"/>
      <c r="E16" s="7"/>
    </row>
    <row r="17" spans="1:5" ht="15.6" thickTop="1" thickBot="1" x14ac:dyDescent="0.35">
      <c r="A17" s="481" t="s">
        <v>10</v>
      </c>
      <c r="B17" s="482"/>
      <c r="C17" s="482"/>
      <c r="D17" s="482"/>
      <c r="E17" s="483"/>
    </row>
    <row r="18" spans="1:5" ht="15.6" thickTop="1" thickBot="1" x14ac:dyDescent="0.35">
      <c r="A18" s="33" t="s">
        <v>5</v>
      </c>
      <c r="B18" s="31" t="s">
        <v>6</v>
      </c>
      <c r="C18" s="31" t="s">
        <v>31</v>
      </c>
      <c r="D18" s="40" t="s">
        <v>32</v>
      </c>
      <c r="E18" s="6" t="s">
        <v>4</v>
      </c>
    </row>
    <row r="19" spans="1:5" ht="14.45" x14ac:dyDescent="0.3">
      <c r="A19" s="26">
        <v>3</v>
      </c>
      <c r="B19" s="22" t="s">
        <v>7</v>
      </c>
      <c r="C19" s="22">
        <f>Mesa_In_Session!C23</f>
        <v>21</v>
      </c>
      <c r="D19" s="22"/>
      <c r="E19" s="28">
        <v>38</v>
      </c>
    </row>
    <row r="20" spans="1:5" ht="14.45" x14ac:dyDescent="0.3">
      <c r="A20" s="11">
        <v>3</v>
      </c>
      <c r="B20" s="12" t="s">
        <v>8</v>
      </c>
      <c r="C20" s="12">
        <f>Mesa_In_Session!C36</f>
        <v>18</v>
      </c>
      <c r="D20" s="12"/>
      <c r="E20" s="13">
        <v>11</v>
      </c>
    </row>
    <row r="21" spans="1:5" ht="14.45" x14ac:dyDescent="0.3">
      <c r="A21" s="11">
        <v>3</v>
      </c>
      <c r="B21" s="12" t="s">
        <v>9</v>
      </c>
      <c r="C21" s="12">
        <v>9</v>
      </c>
      <c r="D21" s="12"/>
      <c r="E21" s="13">
        <v>6</v>
      </c>
    </row>
    <row r="22" spans="1:5" ht="14.45" x14ac:dyDescent="0.3">
      <c r="A22" s="11"/>
      <c r="B22" s="12"/>
      <c r="C22" s="12"/>
      <c r="D22" s="12"/>
      <c r="E22" s="13"/>
    </row>
    <row r="23" spans="1:5" ht="14.45" x14ac:dyDescent="0.3">
      <c r="A23" s="11"/>
      <c r="B23" s="12"/>
      <c r="C23" s="12"/>
      <c r="D23" s="12"/>
      <c r="E23" s="13"/>
    </row>
    <row r="24" spans="1:5" thickBot="1" x14ac:dyDescent="0.35">
      <c r="A24" s="9"/>
      <c r="B24" s="10"/>
      <c r="C24" s="10"/>
      <c r="D24" s="10"/>
      <c r="E24" s="7"/>
    </row>
    <row r="25" spans="1:5" ht="15.6" thickTop="1" thickBot="1" x14ac:dyDescent="0.35">
      <c r="A25" s="447" t="s">
        <v>49</v>
      </c>
      <c r="B25" s="448"/>
      <c r="C25" s="448"/>
      <c r="D25" s="448"/>
      <c r="E25" s="449"/>
    </row>
    <row r="26" spans="1:5" ht="15.6" thickTop="1" thickBot="1" x14ac:dyDescent="0.35">
      <c r="A26" s="30" t="s">
        <v>5</v>
      </c>
      <c r="B26" s="34" t="s">
        <v>6</v>
      </c>
      <c r="C26" s="34" t="s">
        <v>31</v>
      </c>
      <c r="D26" s="41" t="s">
        <v>32</v>
      </c>
      <c r="E26" s="32" t="s">
        <v>4</v>
      </c>
    </row>
    <row r="27" spans="1:5" ht="14.45" x14ac:dyDescent="0.3">
      <c r="A27" s="17">
        <v>3</v>
      </c>
      <c r="B27" s="27" t="s">
        <v>7</v>
      </c>
      <c r="C27" s="27">
        <f>Miramar_In_Session!C22</f>
        <v>17</v>
      </c>
      <c r="D27" s="27"/>
      <c r="E27" s="29">
        <v>30</v>
      </c>
    </row>
    <row r="28" spans="1:5" ht="14.45" x14ac:dyDescent="0.3">
      <c r="A28" s="9">
        <v>3</v>
      </c>
      <c r="B28" s="10" t="s">
        <v>11</v>
      </c>
      <c r="C28" s="10">
        <f>Miramar_In_Session!C33</f>
        <v>8</v>
      </c>
      <c r="D28" s="10"/>
      <c r="E28" s="14">
        <v>21</v>
      </c>
    </row>
    <row r="29" spans="1:5" ht="14.45" x14ac:dyDescent="0.3">
      <c r="A29" s="11">
        <v>3</v>
      </c>
      <c r="B29" s="12" t="s">
        <v>9</v>
      </c>
      <c r="C29" s="12">
        <v>7</v>
      </c>
      <c r="D29" s="12"/>
      <c r="E29" s="14">
        <v>6</v>
      </c>
    </row>
    <row r="30" spans="1:5" ht="14.45" x14ac:dyDescent="0.3">
      <c r="A30" s="11"/>
      <c r="B30" s="12"/>
      <c r="C30" s="12"/>
      <c r="D30" s="12"/>
      <c r="E30" s="7"/>
    </row>
    <row r="31" spans="1:5" ht="14.45" x14ac:dyDescent="0.3">
      <c r="A31" s="17"/>
      <c r="B31" s="10"/>
      <c r="C31" s="10"/>
      <c r="D31" s="12"/>
      <c r="E31" s="14"/>
    </row>
    <row r="32" spans="1:5" thickBot="1" x14ac:dyDescent="0.35">
      <c r="A32" s="9"/>
      <c r="B32" s="16"/>
      <c r="C32" s="16"/>
      <c r="D32" s="16"/>
      <c r="E32" s="7"/>
    </row>
    <row r="33" spans="1:6" ht="15.6" thickTop="1" thickBot="1" x14ac:dyDescent="0.35">
      <c r="A33" s="450" t="s">
        <v>13</v>
      </c>
      <c r="B33" s="451"/>
      <c r="C33" s="451"/>
      <c r="D33" s="451"/>
      <c r="E33" s="452"/>
    </row>
    <row r="34" spans="1:6" thickTop="1" x14ac:dyDescent="0.3">
      <c r="A34" s="465" t="s">
        <v>125</v>
      </c>
      <c r="B34" s="466"/>
      <c r="C34" s="466"/>
      <c r="D34" s="466"/>
      <c r="E34" s="466"/>
      <c r="F34" s="114"/>
    </row>
    <row r="35" spans="1:6" ht="14.45" x14ac:dyDescent="0.3">
      <c r="A35" s="118"/>
      <c r="B35" s="113"/>
      <c r="C35" s="113"/>
      <c r="D35" s="113" t="s">
        <v>127</v>
      </c>
      <c r="E35" s="113"/>
      <c r="F35" s="114"/>
    </row>
    <row r="36" spans="1:6" thickBot="1" x14ac:dyDescent="0.35">
      <c r="A36" s="467" t="s">
        <v>153</v>
      </c>
      <c r="B36" s="468"/>
      <c r="C36" s="468"/>
      <c r="D36" s="468"/>
      <c r="E36" s="468"/>
      <c r="F36" s="114"/>
    </row>
    <row r="37" spans="1:6" ht="15.6" thickTop="1" thickBot="1" x14ac:dyDescent="0.35">
      <c r="A37" s="117" t="s">
        <v>5</v>
      </c>
      <c r="B37" s="116" t="s">
        <v>6</v>
      </c>
      <c r="C37" s="116" t="s">
        <v>31</v>
      </c>
      <c r="D37" s="115" t="s">
        <v>32</v>
      </c>
      <c r="E37" s="123" t="s">
        <v>4</v>
      </c>
    </row>
    <row r="38" spans="1:6" x14ac:dyDescent="0.25">
      <c r="A38" s="26">
        <v>3</v>
      </c>
      <c r="B38" s="27" t="s">
        <v>7</v>
      </c>
      <c r="C38" s="27">
        <f>'Cont_Ed_In_Session '!C24</f>
        <v>18</v>
      </c>
      <c r="D38" s="27"/>
      <c r="E38" s="28">
        <v>28</v>
      </c>
    </row>
    <row r="39" spans="1:6" x14ac:dyDescent="0.25">
      <c r="A39" s="21">
        <v>3</v>
      </c>
      <c r="B39" s="20" t="s">
        <v>11</v>
      </c>
      <c r="C39" s="20">
        <f>'Cont_Ed_In_Session '!C37</f>
        <v>9</v>
      </c>
      <c r="D39" s="20"/>
      <c r="E39" s="18">
        <f>'Cont_Ed_In_Session '!F37</f>
        <v>24</v>
      </c>
    </row>
    <row r="40" spans="1:6" x14ac:dyDescent="0.25">
      <c r="A40" s="21">
        <v>3</v>
      </c>
      <c r="B40" s="16" t="s">
        <v>9</v>
      </c>
      <c r="C40" s="20">
        <v>4</v>
      </c>
      <c r="D40" s="20"/>
      <c r="E40" s="14">
        <f>'Cont_Ed_In_Session '!F44</f>
        <v>10</v>
      </c>
    </row>
    <row r="41" spans="1:6" x14ac:dyDescent="0.25">
      <c r="A41" s="11"/>
      <c r="B41" s="12"/>
      <c r="C41" s="12"/>
      <c r="D41" s="12"/>
      <c r="E41" s="14"/>
    </row>
    <row r="42" spans="1:6" x14ac:dyDescent="0.25">
      <c r="A42" s="11"/>
      <c r="B42" s="19"/>
      <c r="C42" s="12"/>
      <c r="D42" s="22"/>
      <c r="E42" s="7"/>
    </row>
    <row r="43" spans="1:6" ht="15.75" thickBot="1" x14ac:dyDescent="0.3">
      <c r="A43" s="9"/>
      <c r="B43" s="16"/>
      <c r="C43" s="19"/>
      <c r="D43" s="19"/>
      <c r="E43" s="15"/>
    </row>
    <row r="44" spans="1:6" ht="16.5" thickTop="1" thickBot="1" x14ac:dyDescent="0.3">
      <c r="A44" s="453" t="s">
        <v>126</v>
      </c>
      <c r="B44" s="454"/>
      <c r="C44" s="454"/>
      <c r="D44" s="454"/>
      <c r="E44" s="455"/>
      <c r="F44" s="114"/>
    </row>
    <row r="45" spans="1:6" ht="16.5" thickTop="1" thickBot="1" x14ac:dyDescent="0.3">
      <c r="A45" s="117" t="s">
        <v>5</v>
      </c>
      <c r="B45" s="116" t="s">
        <v>6</v>
      </c>
      <c r="C45" s="116" t="s">
        <v>31</v>
      </c>
      <c r="D45" s="115" t="s">
        <v>32</v>
      </c>
      <c r="E45" s="119" t="s">
        <v>4</v>
      </c>
    </row>
    <row r="46" spans="1:6" x14ac:dyDescent="0.25">
      <c r="A46" s="26">
        <v>3</v>
      </c>
      <c r="B46" s="22" t="s">
        <v>7</v>
      </c>
      <c r="C46" s="27">
        <f>DO_DSC_In_Session!C21</f>
        <v>5</v>
      </c>
      <c r="D46" s="27"/>
      <c r="E46" s="28">
        <v>3</v>
      </c>
    </row>
    <row r="47" spans="1:6" x14ac:dyDescent="0.25">
      <c r="A47" s="17">
        <v>3</v>
      </c>
      <c r="B47" s="22" t="s">
        <v>11</v>
      </c>
      <c r="C47" s="22">
        <f>DO_DSC_In_Session!C32</f>
        <v>3</v>
      </c>
      <c r="D47" s="22"/>
      <c r="E47" s="25">
        <v>6</v>
      </c>
    </row>
    <row r="48" spans="1:6" x14ac:dyDescent="0.25">
      <c r="A48" s="17">
        <v>3</v>
      </c>
      <c r="B48" s="22" t="s">
        <v>9</v>
      </c>
      <c r="C48" s="22">
        <v>1</v>
      </c>
      <c r="D48" s="22"/>
      <c r="E48" s="25">
        <f>DO_DSC_In_Session!F37</f>
        <v>1</v>
      </c>
    </row>
    <row r="49" spans="1:5" ht="15.75" thickBot="1" x14ac:dyDescent="0.3">
      <c r="A49" s="23"/>
      <c r="B49" s="24"/>
      <c r="C49" s="24"/>
      <c r="D49" s="24"/>
      <c r="E49" s="8"/>
    </row>
    <row r="50" spans="1:5" ht="15.75" thickTop="1" x14ac:dyDescent="0.25"/>
    <row r="102" spans="1:2" x14ac:dyDescent="0.25">
      <c r="A102">
        <v>3</v>
      </c>
      <c r="B102" t="s">
        <v>7</v>
      </c>
    </row>
    <row r="103" spans="1:2" x14ac:dyDescent="0.25">
      <c r="A103">
        <v>15</v>
      </c>
      <c r="B103" t="s">
        <v>11</v>
      </c>
    </row>
    <row r="104" spans="1:2" x14ac:dyDescent="0.25">
      <c r="A104">
        <v>25</v>
      </c>
      <c r="B104" t="s">
        <v>9</v>
      </c>
    </row>
    <row r="105" spans="1:2" x14ac:dyDescent="0.25">
      <c r="A105">
        <v>40</v>
      </c>
      <c r="B105" t="s">
        <v>12</v>
      </c>
    </row>
  </sheetData>
  <mergeCells count="12">
    <mergeCell ref="A1:B6"/>
    <mergeCell ref="C1:E2"/>
    <mergeCell ref="C3:E4"/>
    <mergeCell ref="C5:E6"/>
    <mergeCell ref="A17:E17"/>
    <mergeCell ref="A25:E25"/>
    <mergeCell ref="A33:E33"/>
    <mergeCell ref="A44:E44"/>
    <mergeCell ref="A7:E8"/>
    <mergeCell ref="A9:E9"/>
    <mergeCell ref="A34:E34"/>
    <mergeCell ref="A36:E36"/>
  </mergeCells>
  <dataValidations count="2">
    <dataValidation type="list" allowBlank="1" showInputMessage="1" showErrorMessage="1" sqref="B38:B43 B46:B49 B27:B32 B19:B24 B11:B16">
      <formula1>$B$102:$B$105</formula1>
    </dataValidation>
    <dataValidation type="list" allowBlank="1" showInputMessage="1" showErrorMessage="1" sqref="A11:A16 A46:A49 A38:A43 A27:A32 A19:A24">
      <formula1>$A$102:$A$105</formula1>
    </dataValidation>
  </dataValidations>
  <hyperlinks>
    <hyperlink ref="A9:E9" location="City_In_Session!A1" display="City College 1313 12th Ave"/>
    <hyperlink ref="A17:E17" location="Mesa_In_Session!A1" display="Mesa College 7250 Mesa College Drive"/>
    <hyperlink ref="A7:E8" location="Off_Session_Summary!A1" display="To Off Session"/>
    <hyperlink ref="A25:E25" location="Miramar_In_Session!A1" display="Miramar College 10440 Black Mtn. Rd."/>
    <hyperlink ref="A33:E33" location="'Cont_Ed_In_Session '!A1" display="Continuing Education"/>
    <hyperlink ref="A44:E44" location="DO_DSC_In_Session!A1" display="D/O 3375 Camino Del Rio South &amp; DSC 1544 Frazee Road"/>
  </hyperlinks>
  <pageMargins left="0.7" right="0.7" top="0.75" bottom="0.75" header="0.3" footer="0.3"/>
  <pageSetup scale="93" orientation="portrait" horizontalDpi="300" verticalDpi="300" r:id="rId1"/>
  <rowBreaks count="1" manualBreakCount="1">
    <brk id="4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9"/>
  <sheetViews>
    <sheetView topLeftCell="A7" zoomScaleNormal="100" workbookViewId="0">
      <selection activeCell="F40" sqref="A9:I40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10.28515625" style="146" hidden="1" customWidth="1"/>
  </cols>
  <sheetData>
    <row r="1" spans="1:12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2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2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2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2" ht="15" customHeight="1" x14ac:dyDescent="0.35">
      <c r="A5" s="471"/>
      <c r="B5" s="472"/>
      <c r="C5" s="515" t="s">
        <v>53</v>
      </c>
      <c r="D5" s="515"/>
      <c r="E5" s="515"/>
      <c r="F5" s="515"/>
      <c r="G5" s="515"/>
      <c r="H5" s="515"/>
      <c r="I5" s="515"/>
      <c r="J5" s="3"/>
      <c r="K5" s="3"/>
    </row>
    <row r="6" spans="1:12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2" x14ac:dyDescent="0.25">
      <c r="A7" s="518" t="s">
        <v>41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2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2" thickBot="1" x14ac:dyDescent="0.35">
      <c r="A9" s="583" t="s">
        <v>13</v>
      </c>
      <c r="B9" s="584"/>
      <c r="C9" s="584"/>
      <c r="D9" s="584"/>
      <c r="E9" s="584"/>
      <c r="F9" s="584"/>
      <c r="G9" s="584"/>
      <c r="H9" s="584"/>
      <c r="I9" s="584"/>
      <c r="J9" s="5"/>
      <c r="K9" s="5"/>
    </row>
    <row r="10" spans="1:12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390" t="s">
        <v>173</v>
      </c>
    </row>
    <row r="11" spans="1:12" ht="14.45" x14ac:dyDescent="0.3">
      <c r="A11" s="207">
        <v>3</v>
      </c>
      <c r="B11" s="208" t="s">
        <v>7</v>
      </c>
      <c r="C11" s="423">
        <v>4</v>
      </c>
      <c r="D11" s="208" t="s">
        <v>130</v>
      </c>
      <c r="E11" s="330" t="s">
        <v>128</v>
      </c>
      <c r="F11" s="211">
        <v>2</v>
      </c>
      <c r="G11" s="212" t="s">
        <v>39</v>
      </c>
      <c r="H11" s="286" t="s">
        <v>25</v>
      </c>
      <c r="I11" s="305">
        <v>337.05</v>
      </c>
    </row>
    <row r="12" spans="1:12" ht="14.45" x14ac:dyDescent="0.3">
      <c r="A12" s="391">
        <v>3</v>
      </c>
      <c r="B12" s="392" t="s">
        <v>7</v>
      </c>
      <c r="C12" s="393">
        <v>2</v>
      </c>
      <c r="D12" s="392" t="s">
        <v>131</v>
      </c>
      <c r="E12" s="412" t="s">
        <v>129</v>
      </c>
      <c r="F12" s="392">
        <v>2</v>
      </c>
      <c r="G12" s="392" t="s">
        <v>39</v>
      </c>
      <c r="H12" s="395" t="s">
        <v>25</v>
      </c>
      <c r="I12" s="305">
        <v>224.69</v>
      </c>
      <c r="K12" s="197"/>
      <c r="L12" t="s">
        <v>185</v>
      </c>
    </row>
    <row r="13" spans="1:12" ht="14.45" x14ac:dyDescent="0.3">
      <c r="A13" s="207">
        <v>3</v>
      </c>
      <c r="B13" s="214" t="s">
        <v>7</v>
      </c>
      <c r="C13" s="209">
        <v>1</v>
      </c>
      <c r="D13" s="214" t="s">
        <v>132</v>
      </c>
      <c r="E13" s="226" t="s">
        <v>133</v>
      </c>
      <c r="F13" s="214">
        <v>2</v>
      </c>
      <c r="G13" s="218" t="s">
        <v>39</v>
      </c>
      <c r="H13" s="288" t="s">
        <v>25</v>
      </c>
      <c r="I13" s="305">
        <v>57.96</v>
      </c>
    </row>
    <row r="14" spans="1:12" ht="14.45" x14ac:dyDescent="0.3">
      <c r="A14" s="207">
        <v>3</v>
      </c>
      <c r="B14" s="214" t="s">
        <v>7</v>
      </c>
      <c r="C14" s="209">
        <v>2</v>
      </c>
      <c r="D14" s="214" t="s">
        <v>134</v>
      </c>
      <c r="E14" s="226" t="s">
        <v>135</v>
      </c>
      <c r="F14" s="221">
        <v>2</v>
      </c>
      <c r="G14" s="214" t="s">
        <v>39</v>
      </c>
      <c r="H14" s="287" t="s">
        <v>25</v>
      </c>
      <c r="I14" s="305">
        <v>115.92</v>
      </c>
    </row>
    <row r="15" spans="1:12" ht="14.45" x14ac:dyDescent="0.3">
      <c r="A15" s="207">
        <v>3</v>
      </c>
      <c r="B15" s="214" t="s">
        <v>7</v>
      </c>
      <c r="C15" s="209">
        <v>1</v>
      </c>
      <c r="D15" s="214" t="s">
        <v>137</v>
      </c>
      <c r="E15" s="226" t="s">
        <v>136</v>
      </c>
      <c r="F15" s="222">
        <v>2</v>
      </c>
      <c r="G15" s="218" t="s">
        <v>39</v>
      </c>
      <c r="H15" s="288" t="s">
        <v>25</v>
      </c>
      <c r="I15" s="305">
        <v>118.21</v>
      </c>
      <c r="K15" s="198"/>
      <c r="L15" t="s">
        <v>186</v>
      </c>
    </row>
    <row r="16" spans="1:12" ht="14.45" x14ac:dyDescent="0.3">
      <c r="A16" s="207">
        <v>3</v>
      </c>
      <c r="B16" s="214" t="s">
        <v>7</v>
      </c>
      <c r="C16" s="209">
        <v>1</v>
      </c>
      <c r="D16" s="214" t="s">
        <v>141</v>
      </c>
      <c r="E16" s="224" t="s">
        <v>164</v>
      </c>
      <c r="F16" s="222">
        <v>2</v>
      </c>
      <c r="G16" s="214" t="s">
        <v>39</v>
      </c>
      <c r="H16" s="287" t="s">
        <v>25</v>
      </c>
      <c r="I16" s="305">
        <v>113.32</v>
      </c>
    </row>
    <row r="17" spans="1:9" ht="14.45" x14ac:dyDescent="0.3">
      <c r="A17" s="207">
        <v>3</v>
      </c>
      <c r="B17" s="208" t="s">
        <v>7</v>
      </c>
      <c r="C17" s="209">
        <v>2</v>
      </c>
      <c r="D17" s="208" t="s">
        <v>142</v>
      </c>
      <c r="E17" s="414" t="s">
        <v>143</v>
      </c>
      <c r="F17" s="214">
        <v>2</v>
      </c>
      <c r="G17" s="214" t="s">
        <v>39</v>
      </c>
      <c r="H17" s="287" t="s">
        <v>25</v>
      </c>
      <c r="I17" s="305">
        <v>248.66</v>
      </c>
    </row>
    <row r="18" spans="1:9" ht="14.45" x14ac:dyDescent="0.3">
      <c r="A18" s="207">
        <v>3</v>
      </c>
      <c r="B18" s="214" t="s">
        <v>7</v>
      </c>
      <c r="C18" s="209">
        <v>1</v>
      </c>
      <c r="D18" s="214" t="s">
        <v>145</v>
      </c>
      <c r="E18" s="226" t="s">
        <v>146</v>
      </c>
      <c r="F18" s="214">
        <v>1</v>
      </c>
      <c r="G18" s="218" t="s">
        <v>39</v>
      </c>
      <c r="H18" s="288" t="s">
        <v>20</v>
      </c>
      <c r="I18" s="305">
        <v>58.51</v>
      </c>
    </row>
    <row r="19" spans="1:9" ht="14.45" x14ac:dyDescent="0.3">
      <c r="A19" s="391">
        <v>3</v>
      </c>
      <c r="B19" s="392" t="s">
        <v>7</v>
      </c>
      <c r="C19" s="393">
        <v>1</v>
      </c>
      <c r="D19" s="392" t="s">
        <v>187</v>
      </c>
      <c r="E19" s="412" t="s">
        <v>147</v>
      </c>
      <c r="F19" s="394">
        <v>2</v>
      </c>
      <c r="G19" s="396" t="s">
        <v>39</v>
      </c>
      <c r="H19" s="424" t="s">
        <v>25</v>
      </c>
      <c r="I19" s="305">
        <v>116.51</v>
      </c>
    </row>
    <row r="20" spans="1:9" ht="14.45" x14ac:dyDescent="0.3">
      <c r="A20" s="207">
        <v>3</v>
      </c>
      <c r="B20" s="214" t="s">
        <v>7</v>
      </c>
      <c r="C20" s="209">
        <v>1</v>
      </c>
      <c r="D20" s="214" t="s">
        <v>154</v>
      </c>
      <c r="E20" s="226" t="s">
        <v>155</v>
      </c>
      <c r="F20" s="222">
        <v>2</v>
      </c>
      <c r="G20" s="214" t="s">
        <v>39</v>
      </c>
      <c r="H20" s="287" t="s">
        <v>25</v>
      </c>
      <c r="I20" s="305">
        <v>43.97</v>
      </c>
    </row>
    <row r="21" spans="1:9" thickBot="1" x14ac:dyDescent="0.35">
      <c r="A21" s="227"/>
      <c r="B21" s="228"/>
      <c r="C21" s="229"/>
      <c r="D21" s="222"/>
      <c r="E21" s="230"/>
      <c r="F21" s="222"/>
      <c r="G21" s="218"/>
      <c r="H21" s="288"/>
      <c r="I21" s="309">
        <f>SUM(I11:I20)</f>
        <v>1434.8000000000002</v>
      </c>
    </row>
    <row r="22" spans="1:9" thickBot="1" x14ac:dyDescent="0.35">
      <c r="A22" s="493" t="s">
        <v>37</v>
      </c>
      <c r="B22" s="494"/>
      <c r="C22" s="425">
        <v>14</v>
      </c>
      <c r="D22" s="495" t="s">
        <v>38</v>
      </c>
      <c r="E22" s="496"/>
      <c r="F22" s="501">
        <v>19</v>
      </c>
      <c r="G22" s="502"/>
      <c r="H22" s="502"/>
      <c r="I22" s="503"/>
    </row>
    <row r="23" spans="1:9" x14ac:dyDescent="0.25">
      <c r="A23" s="232">
        <v>3</v>
      </c>
      <c r="B23" s="233" t="s">
        <v>11</v>
      </c>
      <c r="C23" s="234">
        <v>1</v>
      </c>
      <c r="D23" s="235" t="s">
        <v>130</v>
      </c>
      <c r="E23" s="426" t="s">
        <v>128</v>
      </c>
      <c r="F23" s="235">
        <v>2</v>
      </c>
      <c r="G23" s="237" t="s">
        <v>39</v>
      </c>
      <c r="H23" s="291" t="s">
        <v>25</v>
      </c>
      <c r="I23" s="313">
        <v>0</v>
      </c>
    </row>
    <row r="24" spans="1:9" x14ac:dyDescent="0.25">
      <c r="A24" s="391">
        <v>3</v>
      </c>
      <c r="B24" s="400" t="s">
        <v>11</v>
      </c>
      <c r="C24" s="393">
        <v>1</v>
      </c>
      <c r="D24" s="392" t="s">
        <v>188</v>
      </c>
      <c r="E24" s="412" t="s">
        <v>138</v>
      </c>
      <c r="F24" s="392">
        <v>2</v>
      </c>
      <c r="G24" s="392" t="s">
        <v>39</v>
      </c>
      <c r="H24" s="427" t="s">
        <v>25</v>
      </c>
      <c r="I24" s="313">
        <v>0</v>
      </c>
    </row>
    <row r="25" spans="1:9" x14ac:dyDescent="0.25">
      <c r="A25" s="239">
        <v>3</v>
      </c>
      <c r="B25" s="242" t="s">
        <v>11</v>
      </c>
      <c r="C25" s="240">
        <v>1</v>
      </c>
      <c r="D25" s="242" t="s">
        <v>132</v>
      </c>
      <c r="E25" s="300" t="s">
        <v>133</v>
      </c>
      <c r="F25" s="242">
        <v>2</v>
      </c>
      <c r="G25" s="237" t="s">
        <v>39</v>
      </c>
      <c r="H25" s="428" t="s">
        <v>25</v>
      </c>
      <c r="I25" s="313">
        <v>0</v>
      </c>
    </row>
    <row r="26" spans="1:9" x14ac:dyDescent="0.25">
      <c r="A26" s="239">
        <v>3</v>
      </c>
      <c r="B26" s="242" t="s">
        <v>11</v>
      </c>
      <c r="C26" s="240">
        <v>2</v>
      </c>
      <c r="D26" s="242" t="s">
        <v>134</v>
      </c>
      <c r="E26" s="300" t="s">
        <v>135</v>
      </c>
      <c r="F26" s="238">
        <v>2</v>
      </c>
      <c r="G26" s="242" t="s">
        <v>39</v>
      </c>
      <c r="H26" s="404" t="s">
        <v>25</v>
      </c>
      <c r="I26" s="313">
        <v>0</v>
      </c>
    </row>
    <row r="27" spans="1:9" x14ac:dyDescent="0.25">
      <c r="A27" s="239">
        <v>3</v>
      </c>
      <c r="B27" s="242" t="s">
        <v>11</v>
      </c>
      <c r="C27" s="240">
        <v>1</v>
      </c>
      <c r="D27" s="242" t="s">
        <v>137</v>
      </c>
      <c r="E27" s="300" t="s">
        <v>136</v>
      </c>
      <c r="F27" s="243">
        <v>2</v>
      </c>
      <c r="G27" s="237" t="s">
        <v>39</v>
      </c>
      <c r="H27" s="428" t="s">
        <v>25</v>
      </c>
      <c r="I27" s="313">
        <v>0</v>
      </c>
    </row>
    <row r="28" spans="1:9" x14ac:dyDescent="0.25">
      <c r="A28" s="239">
        <v>3</v>
      </c>
      <c r="B28" s="242" t="s">
        <v>11</v>
      </c>
      <c r="C28" s="240">
        <v>1</v>
      </c>
      <c r="D28" s="242" t="s">
        <v>141</v>
      </c>
      <c r="E28" s="224" t="s">
        <v>164</v>
      </c>
      <c r="F28" s="243">
        <v>2</v>
      </c>
      <c r="G28" s="242" t="s">
        <v>39</v>
      </c>
      <c r="H28" s="292" t="s">
        <v>25</v>
      </c>
      <c r="I28" s="313">
        <v>0</v>
      </c>
    </row>
    <row r="29" spans="1:9" x14ac:dyDescent="0.25">
      <c r="A29" s="239">
        <v>3</v>
      </c>
      <c r="B29" s="235" t="s">
        <v>11</v>
      </c>
      <c r="C29" s="240">
        <v>1</v>
      </c>
      <c r="D29" s="235" t="s">
        <v>144</v>
      </c>
      <c r="E29" s="314" t="s">
        <v>143</v>
      </c>
      <c r="F29" s="242">
        <v>2</v>
      </c>
      <c r="G29" s="237" t="s">
        <v>39</v>
      </c>
      <c r="H29" s="293" t="s">
        <v>26</v>
      </c>
      <c r="I29" s="313">
        <v>0</v>
      </c>
    </row>
    <row r="30" spans="1:9" x14ac:dyDescent="0.25">
      <c r="A30" s="247">
        <v>3</v>
      </c>
      <c r="B30" s="248" t="s">
        <v>11</v>
      </c>
      <c r="C30" s="240">
        <v>1</v>
      </c>
      <c r="D30" s="248" t="s">
        <v>145</v>
      </c>
      <c r="E30" s="302" t="s">
        <v>146</v>
      </c>
      <c r="F30" s="238">
        <v>1</v>
      </c>
      <c r="G30" s="242" t="s">
        <v>39</v>
      </c>
      <c r="H30" s="291" t="s">
        <v>20</v>
      </c>
      <c r="I30" s="313">
        <v>0</v>
      </c>
    </row>
    <row r="31" spans="1:9" x14ac:dyDescent="0.25">
      <c r="A31" s="429">
        <v>3</v>
      </c>
      <c r="B31" s="396" t="s">
        <v>11</v>
      </c>
      <c r="C31" s="393">
        <v>1</v>
      </c>
      <c r="D31" s="430" t="s">
        <v>189</v>
      </c>
      <c r="E31" s="412" t="s">
        <v>147</v>
      </c>
      <c r="F31" s="396">
        <v>1</v>
      </c>
      <c r="G31" s="392" t="s">
        <v>39</v>
      </c>
      <c r="H31" s="427" t="s">
        <v>20</v>
      </c>
      <c r="I31" s="313">
        <v>0</v>
      </c>
    </row>
    <row r="32" spans="1:9" x14ac:dyDescent="0.25">
      <c r="A32" s="247">
        <v>3</v>
      </c>
      <c r="B32" s="243" t="s">
        <v>11</v>
      </c>
      <c r="C32" s="240">
        <v>1</v>
      </c>
      <c r="D32" s="242" t="s">
        <v>154</v>
      </c>
      <c r="E32" s="300" t="s">
        <v>155</v>
      </c>
      <c r="F32" s="243">
        <v>1</v>
      </c>
      <c r="G32" s="237" t="s">
        <v>39</v>
      </c>
      <c r="H32" s="291" t="s">
        <v>21</v>
      </c>
      <c r="I32" s="316">
        <v>53</v>
      </c>
    </row>
    <row r="33" spans="1:9" ht="15.75" thickBot="1" x14ac:dyDescent="0.3">
      <c r="A33" s="431"/>
      <c r="B33" s="432" t="s">
        <v>9</v>
      </c>
      <c r="C33" s="433">
        <v>1</v>
      </c>
      <c r="D33" s="416" t="s">
        <v>184</v>
      </c>
      <c r="E33" s="434"/>
      <c r="F33" s="435"/>
      <c r="G33" s="435"/>
      <c r="H33" s="435"/>
      <c r="I33" s="436">
        <f>SUM(I23:I32)</f>
        <v>53</v>
      </c>
    </row>
    <row r="34" spans="1:9" ht="15.75" thickBot="1" x14ac:dyDescent="0.3">
      <c r="A34" s="497" t="s">
        <v>37</v>
      </c>
      <c r="B34" s="498"/>
      <c r="C34" s="256">
        <f>+SUM(C23:C32)</f>
        <v>11</v>
      </c>
      <c r="D34" s="499" t="s">
        <v>38</v>
      </c>
      <c r="E34" s="500"/>
      <c r="F34" s="437">
        <v>17</v>
      </c>
      <c r="G34" s="438"/>
      <c r="H34" s="438"/>
      <c r="I34" s="439"/>
    </row>
    <row r="35" spans="1:9" x14ac:dyDescent="0.25">
      <c r="A35" s="257">
        <v>3</v>
      </c>
      <c r="B35" s="258" t="s">
        <v>9</v>
      </c>
      <c r="C35" s="259">
        <v>2</v>
      </c>
      <c r="D35" s="260" t="s">
        <v>139</v>
      </c>
      <c r="E35" s="341" t="s">
        <v>140</v>
      </c>
      <c r="F35" s="262">
        <v>2</v>
      </c>
      <c r="G35" s="266" t="s">
        <v>39</v>
      </c>
      <c r="H35" s="440" t="s">
        <v>25</v>
      </c>
      <c r="I35" s="318">
        <v>142.26</v>
      </c>
    </row>
    <row r="36" spans="1:9" x14ac:dyDescent="0.25">
      <c r="A36" s="265">
        <v>3</v>
      </c>
      <c r="B36" s="271" t="s">
        <v>9</v>
      </c>
      <c r="C36" s="259">
        <v>1</v>
      </c>
      <c r="D36" s="271" t="s">
        <v>132</v>
      </c>
      <c r="E36" s="341" t="s">
        <v>133</v>
      </c>
      <c r="F36" s="271">
        <v>2</v>
      </c>
      <c r="G36" s="271" t="s">
        <v>39</v>
      </c>
      <c r="H36" s="298" t="s">
        <v>25</v>
      </c>
      <c r="I36" s="321">
        <v>138.12</v>
      </c>
    </row>
    <row r="37" spans="1:9" x14ac:dyDescent="0.25">
      <c r="A37" s="265">
        <v>3</v>
      </c>
      <c r="B37" s="266" t="s">
        <v>9</v>
      </c>
      <c r="C37" s="259">
        <v>1</v>
      </c>
      <c r="D37" s="266" t="s">
        <v>154</v>
      </c>
      <c r="E37" s="342" t="s">
        <v>155</v>
      </c>
      <c r="F37" s="268"/>
      <c r="G37" s="271" t="s">
        <v>19</v>
      </c>
      <c r="H37" s="408"/>
      <c r="I37" s="318">
        <v>26.5</v>
      </c>
    </row>
    <row r="38" spans="1:9" ht="15.75" thickBot="1" x14ac:dyDescent="0.3">
      <c r="A38" s="265"/>
      <c r="B38" s="266"/>
      <c r="C38" s="259"/>
      <c r="D38" s="266"/>
      <c r="E38" s="342"/>
      <c r="F38" s="268"/>
      <c r="G38" s="268"/>
      <c r="H38" s="409"/>
      <c r="I38" s="410">
        <f>SUM(I35:I37)</f>
        <v>306.88</v>
      </c>
    </row>
    <row r="39" spans="1:9" ht="15.75" thickBot="1" x14ac:dyDescent="0.3">
      <c r="A39" s="569" t="s">
        <v>37</v>
      </c>
      <c r="B39" s="570"/>
      <c r="C39" s="278">
        <v>4</v>
      </c>
      <c r="D39" s="571" t="s">
        <v>38</v>
      </c>
      <c r="E39" s="572"/>
      <c r="F39" s="567">
        <v>4</v>
      </c>
      <c r="G39" s="568"/>
      <c r="H39" s="568"/>
      <c r="I39" s="523"/>
    </row>
    <row r="40" spans="1:9" ht="16.5" thickTop="1" thickBot="1" x14ac:dyDescent="0.3">
      <c r="A40" s="489" t="s">
        <v>33</v>
      </c>
      <c r="B40" s="490"/>
      <c r="C40" s="279">
        <f>C22+C34+C39</f>
        <v>29</v>
      </c>
      <c r="D40" s="491" t="s">
        <v>34</v>
      </c>
      <c r="E40" s="492"/>
      <c r="F40" s="531">
        <f>F22+F34+F39</f>
        <v>40</v>
      </c>
      <c r="G40" s="532"/>
      <c r="H40" s="532"/>
      <c r="I40" s="533"/>
    </row>
    <row r="41" spans="1:9" ht="15.75" thickTop="1" x14ac:dyDescent="0.25"/>
    <row r="89" spans="1:8" x14ac:dyDescent="0.25">
      <c r="A89" s="38">
        <v>3</v>
      </c>
      <c r="B89" t="s">
        <v>7</v>
      </c>
      <c r="C89" s="38">
        <v>1</v>
      </c>
      <c r="F89">
        <v>1</v>
      </c>
      <c r="G89" t="s">
        <v>39</v>
      </c>
      <c r="H89" t="s">
        <v>20</v>
      </c>
    </row>
    <row r="90" spans="1:8" x14ac:dyDescent="0.25">
      <c r="A90" s="38">
        <v>15</v>
      </c>
      <c r="B90" t="s">
        <v>11</v>
      </c>
      <c r="C90" s="38">
        <v>2</v>
      </c>
      <c r="F90">
        <v>2</v>
      </c>
      <c r="G90" t="s">
        <v>19</v>
      </c>
      <c r="H90" t="s">
        <v>21</v>
      </c>
    </row>
    <row r="91" spans="1:8" x14ac:dyDescent="0.25">
      <c r="A91" s="38">
        <v>25</v>
      </c>
      <c r="B91" t="s">
        <v>9</v>
      </c>
      <c r="C91" s="38">
        <v>3</v>
      </c>
      <c r="F91">
        <v>3</v>
      </c>
      <c r="H91" t="s">
        <v>22</v>
      </c>
    </row>
    <row r="92" spans="1:8" x14ac:dyDescent="0.25">
      <c r="A92" s="38">
        <v>40</v>
      </c>
      <c r="B92" t="s">
        <v>12</v>
      </c>
      <c r="C92" s="38">
        <v>4</v>
      </c>
      <c r="F92">
        <v>5</v>
      </c>
      <c r="H92" t="s">
        <v>23</v>
      </c>
    </row>
    <row r="93" spans="1:8" x14ac:dyDescent="0.25">
      <c r="C93" s="38">
        <v>5</v>
      </c>
      <c r="F93">
        <v>6</v>
      </c>
      <c r="H93" t="s">
        <v>24</v>
      </c>
    </row>
    <row r="94" spans="1:8" x14ac:dyDescent="0.25">
      <c r="H94" t="s">
        <v>25</v>
      </c>
    </row>
    <row r="95" spans="1:8" x14ac:dyDescent="0.25">
      <c r="H95" t="s">
        <v>26</v>
      </c>
    </row>
    <row r="96" spans="1:8" x14ac:dyDescent="0.25">
      <c r="H96" t="s">
        <v>27</v>
      </c>
    </row>
    <row r="97" spans="8:8" x14ac:dyDescent="0.25">
      <c r="H97" t="s">
        <v>28</v>
      </c>
    </row>
    <row r="98" spans="8:8" x14ac:dyDescent="0.25">
      <c r="H98" t="s">
        <v>29</v>
      </c>
    </row>
    <row r="99" spans="8:8" x14ac:dyDescent="0.25">
      <c r="H99" t="s">
        <v>30</v>
      </c>
    </row>
  </sheetData>
  <mergeCells count="17">
    <mergeCell ref="A9:I9"/>
    <mergeCell ref="F22:I22"/>
    <mergeCell ref="F39:I39"/>
    <mergeCell ref="F40:I40"/>
    <mergeCell ref="A39:B39"/>
    <mergeCell ref="D39:E39"/>
    <mergeCell ref="A40:B40"/>
    <mergeCell ref="D40:E40"/>
    <mergeCell ref="A22:B22"/>
    <mergeCell ref="D22:E22"/>
    <mergeCell ref="A34:B34"/>
    <mergeCell ref="D34:E34"/>
    <mergeCell ref="A1:B6"/>
    <mergeCell ref="C1:I2"/>
    <mergeCell ref="C3:I4"/>
    <mergeCell ref="C5:I6"/>
    <mergeCell ref="A7:I8"/>
  </mergeCells>
  <dataValidations count="12">
    <dataValidation type="list" allowBlank="1" showInputMessage="1" showErrorMessage="1" sqref="G38 F37:F38 F35 F23:F33 F11:F21">
      <formula1>$F$89:$F$95</formula1>
    </dataValidation>
    <dataValidation type="list" allowBlank="1" showInputMessage="1" showErrorMessage="1" sqref="B23:B33 B37:B38 B35 B11:B21">
      <formula1>$B$89:$B$92</formula1>
    </dataValidation>
    <dataValidation type="list" allowBlank="1" showInputMessage="1" showErrorMessage="1" sqref="A23:A33 A37:A38 A35 A11:A21">
      <formula1>$A$89:$A$92</formula1>
    </dataValidation>
    <dataValidation type="list" allowBlank="1" showInputMessage="1" showErrorMessage="1" sqref="C23:C33 C37:C38 C35 C11:C21">
      <formula1>$C$89:$C$93</formula1>
    </dataValidation>
    <dataValidation type="list" allowBlank="1" showInputMessage="1" showErrorMessage="1" sqref="H23:H33 H37:H38 H35 H11:H21">
      <formula1>$H$89:$H$99</formula1>
    </dataValidation>
    <dataValidation type="list" allowBlank="1" showInputMessage="1" showErrorMessage="1" sqref="G11:G21 G37 G35 G23:G33">
      <formula1>$G$89:$G$90</formula1>
    </dataValidation>
    <dataValidation type="list" allowBlank="1" showInputMessage="1" showErrorMessage="1" sqref="B36">
      <formula1>$B$91:$B$94</formula1>
    </dataValidation>
    <dataValidation type="list" allowBlank="1" showInputMessage="1" showErrorMessage="1" sqref="A36">
      <formula1>$A$91:$A$94</formula1>
    </dataValidation>
    <dataValidation type="list" allowBlank="1" showInputMessage="1" showErrorMessage="1" sqref="C36">
      <formula1>$C$91:$C$95</formula1>
    </dataValidation>
    <dataValidation type="list" allowBlank="1" showInputMessage="1" showErrorMessage="1" sqref="F36">
      <formula1>$F$91:$F$97</formula1>
    </dataValidation>
    <dataValidation type="list" allowBlank="1" showInputMessage="1" showErrorMessage="1" sqref="H36">
      <formula1>$H$91:$H$101</formula1>
    </dataValidation>
    <dataValidation type="list" allowBlank="1" showInputMessage="1" showErrorMessage="1" sqref="G36">
      <formula1>$G$91:$G$92</formula1>
    </dataValidation>
  </dataValidations>
  <hyperlinks>
    <hyperlink ref="A7:H8" location="Off_Session_Summary!A1" display="Back to Off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4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7"/>
  <sheetViews>
    <sheetView zoomScaleNormal="100" workbookViewId="0">
      <selection activeCell="N25" sqref="N25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0" style="146" hidden="1" customWidth="1"/>
  </cols>
  <sheetData>
    <row r="1" spans="1:12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2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2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2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2" ht="15" customHeight="1" x14ac:dyDescent="0.35">
      <c r="A5" s="471"/>
      <c r="B5" s="472"/>
      <c r="C5" s="515" t="s">
        <v>54</v>
      </c>
      <c r="D5" s="515"/>
      <c r="E5" s="515"/>
      <c r="F5" s="515"/>
      <c r="G5" s="515"/>
      <c r="H5" s="515"/>
      <c r="I5" s="515"/>
      <c r="J5" s="3"/>
      <c r="K5" s="3"/>
    </row>
    <row r="6" spans="1:12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2" x14ac:dyDescent="0.25">
      <c r="A7" s="518" t="s">
        <v>35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2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2" thickBot="1" x14ac:dyDescent="0.35">
      <c r="A9" s="585" t="s">
        <v>55</v>
      </c>
      <c r="B9" s="586"/>
      <c r="C9" s="586"/>
      <c r="D9" s="586"/>
      <c r="E9" s="586"/>
      <c r="F9" s="586"/>
      <c r="G9" s="586"/>
      <c r="H9" s="586"/>
      <c r="I9" s="586"/>
      <c r="J9" s="5"/>
      <c r="K9" s="5"/>
    </row>
    <row r="10" spans="1:12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303" t="s">
        <v>173</v>
      </c>
    </row>
    <row r="11" spans="1:12" ht="14.45" x14ac:dyDescent="0.3">
      <c r="A11" s="207">
        <v>3</v>
      </c>
      <c r="B11" s="214" t="s">
        <v>7</v>
      </c>
      <c r="C11" s="209">
        <v>1</v>
      </c>
      <c r="D11" s="214" t="s">
        <v>150</v>
      </c>
      <c r="E11" s="224" t="s">
        <v>170</v>
      </c>
      <c r="F11" s="214">
        <v>2</v>
      </c>
      <c r="G11" s="214" t="s">
        <v>39</v>
      </c>
      <c r="H11" s="216" t="s">
        <v>26</v>
      </c>
      <c r="I11" s="305">
        <v>120.02</v>
      </c>
    </row>
    <row r="12" spans="1:12" ht="14.45" x14ac:dyDescent="0.3">
      <c r="A12" s="207">
        <v>3</v>
      </c>
      <c r="B12" s="214" t="s">
        <v>7</v>
      </c>
      <c r="C12" s="209">
        <v>1</v>
      </c>
      <c r="D12" s="214" t="s">
        <v>151</v>
      </c>
      <c r="E12" s="224" t="s">
        <v>170</v>
      </c>
      <c r="F12" s="214">
        <v>1</v>
      </c>
      <c r="G12" s="218" t="s">
        <v>39</v>
      </c>
      <c r="H12" s="219" t="s">
        <v>20</v>
      </c>
      <c r="I12" s="305">
        <v>64.11</v>
      </c>
    </row>
    <row r="13" spans="1:12" ht="14.45" x14ac:dyDescent="0.3">
      <c r="A13" s="391"/>
      <c r="B13" s="392" t="s">
        <v>7</v>
      </c>
      <c r="C13" s="393">
        <v>1</v>
      </c>
      <c r="D13" s="392" t="s">
        <v>191</v>
      </c>
      <c r="E13" s="412"/>
      <c r="F13" s="394"/>
      <c r="G13" s="392" t="s">
        <v>39</v>
      </c>
      <c r="H13" s="413" t="s">
        <v>27</v>
      </c>
      <c r="I13" s="305">
        <f>SUM(I11:I12)</f>
        <v>184.13</v>
      </c>
    </row>
    <row r="14" spans="1:12" ht="14.45" x14ac:dyDescent="0.3">
      <c r="A14" s="207"/>
      <c r="B14" s="214"/>
      <c r="C14" s="209"/>
      <c r="D14" s="214"/>
      <c r="E14" s="226"/>
      <c r="F14" s="222"/>
      <c r="G14" s="218"/>
      <c r="H14" s="219"/>
      <c r="I14" s="305"/>
      <c r="K14" s="197"/>
      <c r="L14" t="s">
        <v>185</v>
      </c>
    </row>
    <row r="15" spans="1:12" ht="14.45" x14ac:dyDescent="0.3">
      <c r="A15" s="207"/>
      <c r="B15" s="214"/>
      <c r="C15" s="209"/>
      <c r="D15" s="214"/>
      <c r="E15" s="226"/>
      <c r="F15" s="222"/>
      <c r="G15" s="214"/>
      <c r="H15" s="216"/>
      <c r="I15" s="305"/>
    </row>
    <row r="16" spans="1:12" x14ac:dyDescent="0.25">
      <c r="A16" s="207"/>
      <c r="B16" s="208"/>
      <c r="C16" s="209"/>
      <c r="D16" s="208"/>
      <c r="E16" s="414"/>
      <c r="F16" s="214"/>
      <c r="G16" s="214"/>
      <c r="H16" s="216"/>
      <c r="I16" s="305"/>
    </row>
    <row r="17" spans="1:12" x14ac:dyDescent="0.25">
      <c r="A17" s="207"/>
      <c r="B17" s="214"/>
      <c r="C17" s="209"/>
      <c r="D17" s="214"/>
      <c r="E17" s="226"/>
      <c r="F17" s="214"/>
      <c r="G17" s="218"/>
      <c r="H17" s="219"/>
      <c r="I17" s="305"/>
      <c r="K17" s="198"/>
      <c r="L17" t="s">
        <v>186</v>
      </c>
    </row>
    <row r="18" spans="1:12" x14ac:dyDescent="0.25">
      <c r="A18" s="207"/>
      <c r="B18" s="214"/>
      <c r="C18" s="209"/>
      <c r="D18" s="214"/>
      <c r="E18" s="226"/>
      <c r="F18" s="221"/>
      <c r="G18" s="222"/>
      <c r="H18" s="225"/>
      <c r="I18" s="305"/>
    </row>
    <row r="19" spans="1:12" x14ac:dyDescent="0.25">
      <c r="A19" s="207">
        <v>40</v>
      </c>
      <c r="B19" s="214" t="s">
        <v>12</v>
      </c>
      <c r="C19" s="209">
        <v>1</v>
      </c>
      <c r="D19" s="214"/>
      <c r="E19" s="226" t="s">
        <v>174</v>
      </c>
      <c r="F19" s="222"/>
      <c r="G19" s="214"/>
      <c r="H19" s="216"/>
      <c r="I19" s="305"/>
    </row>
    <row r="20" spans="1:12" ht="15.75" thickBot="1" x14ac:dyDescent="0.3">
      <c r="A20" s="227">
        <v>25</v>
      </c>
      <c r="B20" s="228" t="s">
        <v>12</v>
      </c>
      <c r="C20" s="229">
        <v>1</v>
      </c>
      <c r="D20" s="222" t="s">
        <v>152</v>
      </c>
      <c r="E20" s="230"/>
      <c r="F20" s="222"/>
      <c r="G20" s="218" t="s">
        <v>19</v>
      </c>
      <c r="H20" s="219"/>
      <c r="I20" s="309"/>
    </row>
    <row r="21" spans="1:12" ht="15.75" thickBot="1" x14ac:dyDescent="0.3">
      <c r="A21" s="587" t="s">
        <v>37</v>
      </c>
      <c r="B21" s="588"/>
      <c r="C21" s="415">
        <f>+SUM(C11:C20)</f>
        <v>5</v>
      </c>
      <c r="D21" s="495" t="s">
        <v>38</v>
      </c>
      <c r="E21" s="496"/>
      <c r="F21" s="501">
        <f>SUMPRODUCT((C11:C20)*(F11:F20)*(G11:G20&lt;&gt;"On Call"))</f>
        <v>3</v>
      </c>
      <c r="G21" s="502"/>
      <c r="H21" s="502"/>
      <c r="I21" s="503"/>
    </row>
    <row r="22" spans="1:12" x14ac:dyDescent="0.25">
      <c r="A22" s="391">
        <v>3</v>
      </c>
      <c r="B22" s="402" t="s">
        <v>11</v>
      </c>
      <c r="C22" s="393">
        <v>1</v>
      </c>
      <c r="D22" s="402" t="s">
        <v>190</v>
      </c>
      <c r="E22" s="403" t="s">
        <v>149</v>
      </c>
      <c r="F22" s="402">
        <v>3</v>
      </c>
      <c r="G22" s="400" t="s">
        <v>39</v>
      </c>
      <c r="H22" s="416" t="s">
        <v>27</v>
      </c>
      <c r="I22" s="311">
        <v>0</v>
      </c>
    </row>
    <row r="23" spans="1:12" x14ac:dyDescent="0.25">
      <c r="A23" s="239">
        <v>3</v>
      </c>
      <c r="B23" s="242" t="s">
        <v>11</v>
      </c>
      <c r="C23" s="240">
        <v>1</v>
      </c>
      <c r="D23" s="242" t="s">
        <v>150</v>
      </c>
      <c r="E23" s="224" t="s">
        <v>170</v>
      </c>
      <c r="F23" s="242">
        <v>2</v>
      </c>
      <c r="G23" s="242" t="s">
        <v>39</v>
      </c>
      <c r="H23" s="417" t="s">
        <v>26</v>
      </c>
      <c r="I23" s="311">
        <v>0</v>
      </c>
    </row>
    <row r="24" spans="1:12" x14ac:dyDescent="0.25">
      <c r="A24" s="239">
        <v>3</v>
      </c>
      <c r="B24" s="242" t="s">
        <v>11</v>
      </c>
      <c r="C24" s="240">
        <v>1</v>
      </c>
      <c r="D24" s="242" t="s">
        <v>151</v>
      </c>
      <c r="E24" s="224" t="s">
        <v>170</v>
      </c>
      <c r="F24" s="242">
        <v>1</v>
      </c>
      <c r="G24" s="237" t="s">
        <v>39</v>
      </c>
      <c r="H24" s="245" t="s">
        <v>20</v>
      </c>
      <c r="I24" s="311">
        <v>0</v>
      </c>
    </row>
    <row r="25" spans="1:12" x14ac:dyDescent="0.25">
      <c r="A25" s="239"/>
      <c r="B25" s="242"/>
      <c r="C25" s="240"/>
      <c r="D25" s="242"/>
      <c r="E25" s="338"/>
      <c r="F25" s="238"/>
      <c r="G25" s="243"/>
      <c r="H25" s="238"/>
      <c r="I25" s="311">
        <f>SUM(I22:I24)</f>
        <v>0</v>
      </c>
    </row>
    <row r="26" spans="1:12" x14ac:dyDescent="0.25">
      <c r="A26" s="239"/>
      <c r="B26" s="237"/>
      <c r="C26" s="240"/>
      <c r="D26" s="242"/>
      <c r="E26" s="300"/>
      <c r="F26" s="243"/>
      <c r="G26" s="243"/>
      <c r="H26" s="244"/>
      <c r="I26" s="339"/>
    </row>
    <row r="27" spans="1:12" x14ac:dyDescent="0.25">
      <c r="A27" s="239"/>
      <c r="B27" s="242"/>
      <c r="C27" s="240"/>
      <c r="D27" s="242"/>
      <c r="E27" s="300"/>
      <c r="F27" s="243"/>
      <c r="G27" s="242"/>
      <c r="H27" s="244"/>
      <c r="I27" s="339"/>
    </row>
    <row r="28" spans="1:12" x14ac:dyDescent="0.25">
      <c r="A28" s="239"/>
      <c r="B28" s="235"/>
      <c r="C28" s="240"/>
      <c r="D28" s="235"/>
      <c r="E28" s="314"/>
      <c r="F28" s="242"/>
      <c r="G28" s="237"/>
      <c r="H28" s="245"/>
      <c r="I28" s="339"/>
    </row>
    <row r="29" spans="1:12" x14ac:dyDescent="0.25">
      <c r="A29" s="247"/>
      <c r="B29" s="248"/>
      <c r="C29" s="240"/>
      <c r="D29" s="248"/>
      <c r="E29" s="302"/>
      <c r="F29" s="238"/>
      <c r="G29" s="242"/>
      <c r="H29" s="238"/>
      <c r="I29" s="339"/>
    </row>
    <row r="30" spans="1:12" x14ac:dyDescent="0.25">
      <c r="A30" s="247"/>
      <c r="B30" s="243"/>
      <c r="C30" s="240"/>
      <c r="D30" s="248"/>
      <c r="E30" s="300"/>
      <c r="F30" s="243"/>
      <c r="G30" s="242"/>
      <c r="H30" s="245"/>
      <c r="I30" s="339"/>
    </row>
    <row r="31" spans="1:12" ht="15.75" thickBot="1" x14ac:dyDescent="0.3">
      <c r="A31" s="247"/>
      <c r="B31" s="243"/>
      <c r="C31" s="240"/>
      <c r="D31" s="242"/>
      <c r="E31" s="300"/>
      <c r="F31" s="243"/>
      <c r="G31" s="237"/>
      <c r="H31" s="238"/>
      <c r="I31" s="339"/>
    </row>
    <row r="32" spans="1:12" ht="15.75" thickBot="1" x14ac:dyDescent="0.3">
      <c r="A32" s="497" t="s">
        <v>37</v>
      </c>
      <c r="B32" s="498"/>
      <c r="C32" s="256">
        <f>+SUM(C22:C31)</f>
        <v>3</v>
      </c>
      <c r="D32" s="499" t="s">
        <v>38</v>
      </c>
      <c r="E32" s="500"/>
      <c r="F32" s="508">
        <v>6</v>
      </c>
      <c r="G32" s="509"/>
      <c r="H32" s="509"/>
      <c r="I32" s="510"/>
    </row>
    <row r="33" spans="1:9" x14ac:dyDescent="0.25">
      <c r="A33" s="418">
        <v>3</v>
      </c>
      <c r="B33" s="419" t="s">
        <v>9</v>
      </c>
      <c r="C33" s="420">
        <v>1</v>
      </c>
      <c r="D33" s="419" t="s">
        <v>148</v>
      </c>
      <c r="E33" s="331" t="s">
        <v>149</v>
      </c>
      <c r="F33" s="419">
        <v>1</v>
      </c>
      <c r="G33" s="421" t="s">
        <v>39</v>
      </c>
      <c r="H33" s="422" t="s">
        <v>22</v>
      </c>
      <c r="I33" s="321">
        <v>74.34</v>
      </c>
    </row>
    <row r="34" spans="1:9" x14ac:dyDescent="0.25">
      <c r="A34" s="265"/>
      <c r="B34" s="266"/>
      <c r="C34" s="259"/>
      <c r="D34" s="266"/>
      <c r="E34" s="342"/>
      <c r="F34" s="268"/>
      <c r="G34" s="268"/>
      <c r="H34" s="269"/>
      <c r="I34" s="321">
        <v>72.17</v>
      </c>
    </row>
    <row r="35" spans="1:9" x14ac:dyDescent="0.25">
      <c r="A35" s="265"/>
      <c r="B35" s="266"/>
      <c r="C35" s="259"/>
      <c r="D35" s="266"/>
      <c r="E35" s="342"/>
      <c r="F35" s="268"/>
      <c r="G35" s="271"/>
      <c r="H35" s="263"/>
      <c r="I35" s="321"/>
    </row>
    <row r="36" spans="1:9" ht="15.75" thickBot="1" x14ac:dyDescent="0.3">
      <c r="A36" s="265"/>
      <c r="B36" s="266"/>
      <c r="C36" s="259"/>
      <c r="D36" s="266"/>
      <c r="E36" s="342"/>
      <c r="F36" s="268"/>
      <c r="G36" s="268"/>
      <c r="H36" s="274"/>
      <c r="I36" s="343"/>
    </row>
    <row r="37" spans="1:9" ht="15.75" thickBot="1" x14ac:dyDescent="0.3">
      <c r="A37" s="569" t="s">
        <v>37</v>
      </c>
      <c r="B37" s="570"/>
      <c r="C37" s="278">
        <v>1</v>
      </c>
      <c r="D37" s="571" t="s">
        <v>38</v>
      </c>
      <c r="E37" s="572"/>
      <c r="F37" s="567">
        <f>SUMPRODUCT((C33:C36)*(F33:F36)*(G33:G36&lt;&gt;"On Call"))</f>
        <v>1</v>
      </c>
      <c r="G37" s="568"/>
      <c r="H37" s="568"/>
      <c r="I37" s="523"/>
    </row>
    <row r="38" spans="1:9" ht="16.5" thickTop="1" thickBot="1" x14ac:dyDescent="0.3">
      <c r="A38" s="489" t="s">
        <v>33</v>
      </c>
      <c r="B38" s="490"/>
      <c r="C38" s="279">
        <f>C21+C32+C37</f>
        <v>9</v>
      </c>
      <c r="D38" s="491" t="s">
        <v>34</v>
      </c>
      <c r="E38" s="492"/>
      <c r="F38" s="531">
        <f>F21+F32+F37</f>
        <v>10</v>
      </c>
      <c r="G38" s="532"/>
      <c r="H38" s="532"/>
      <c r="I38" s="533"/>
    </row>
    <row r="39" spans="1:9" ht="15.75" thickTop="1" x14ac:dyDescent="0.25"/>
    <row r="87" spans="1:8" x14ac:dyDescent="0.25">
      <c r="A87" s="38">
        <v>3</v>
      </c>
      <c r="B87" t="s">
        <v>7</v>
      </c>
      <c r="C87" s="38">
        <v>1</v>
      </c>
      <c r="F87">
        <v>1</v>
      </c>
      <c r="G87" t="s">
        <v>39</v>
      </c>
      <c r="H87" t="s">
        <v>20</v>
      </c>
    </row>
    <row r="88" spans="1:8" x14ac:dyDescent="0.25">
      <c r="A88" s="38">
        <v>15</v>
      </c>
      <c r="B88" t="s">
        <v>11</v>
      </c>
      <c r="C88" s="38">
        <v>2</v>
      </c>
      <c r="F88">
        <v>2</v>
      </c>
      <c r="G88" t="s">
        <v>19</v>
      </c>
      <c r="H88" t="s">
        <v>21</v>
      </c>
    </row>
    <row r="89" spans="1:8" x14ac:dyDescent="0.25">
      <c r="A89" s="38">
        <v>25</v>
      </c>
      <c r="B89" t="s">
        <v>9</v>
      </c>
      <c r="C89" s="38">
        <v>3</v>
      </c>
      <c r="F89">
        <v>3</v>
      </c>
      <c r="H89" t="s">
        <v>22</v>
      </c>
    </row>
    <row r="90" spans="1:8" x14ac:dyDescent="0.25">
      <c r="A90" s="38">
        <v>40</v>
      </c>
      <c r="B90" t="s">
        <v>12</v>
      </c>
      <c r="C90" s="38">
        <v>4</v>
      </c>
      <c r="F90">
        <v>5</v>
      </c>
      <c r="H90" t="s">
        <v>23</v>
      </c>
    </row>
    <row r="91" spans="1:8" x14ac:dyDescent="0.25">
      <c r="C91" s="38">
        <v>5</v>
      </c>
      <c r="F91">
        <v>6</v>
      </c>
      <c r="H91" t="s">
        <v>24</v>
      </c>
    </row>
    <row r="92" spans="1:8" x14ac:dyDescent="0.25">
      <c r="H92" t="s">
        <v>25</v>
      </c>
    </row>
    <row r="93" spans="1:8" x14ac:dyDescent="0.25">
      <c r="H93" t="s">
        <v>26</v>
      </c>
    </row>
    <row r="94" spans="1:8" x14ac:dyDescent="0.25">
      <c r="H94" t="s">
        <v>27</v>
      </c>
    </row>
    <row r="95" spans="1:8" x14ac:dyDescent="0.25">
      <c r="H95" t="s">
        <v>28</v>
      </c>
    </row>
    <row r="96" spans="1:8" x14ac:dyDescent="0.25">
      <c r="H96" t="s">
        <v>29</v>
      </c>
    </row>
    <row r="97" spans="8:8" x14ac:dyDescent="0.25">
      <c r="H97" t="s">
        <v>30</v>
      </c>
    </row>
  </sheetData>
  <mergeCells count="18">
    <mergeCell ref="A9:I9"/>
    <mergeCell ref="A37:B37"/>
    <mergeCell ref="D37:E37"/>
    <mergeCell ref="A38:B38"/>
    <mergeCell ref="D38:E38"/>
    <mergeCell ref="F37:I37"/>
    <mergeCell ref="F38:I38"/>
    <mergeCell ref="A21:B21"/>
    <mergeCell ref="D21:E21"/>
    <mergeCell ref="A32:B32"/>
    <mergeCell ref="D32:E32"/>
    <mergeCell ref="F32:I32"/>
    <mergeCell ref="F21:I21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B33:B36 B22:B31 B11:B20">
      <formula1>$B$87:$B$90</formula1>
    </dataValidation>
    <dataValidation type="list" allowBlank="1" showInputMessage="1" showErrorMessage="1" sqref="A33:A36 A22:A31 A11:A20">
      <formula1>$A$87:$A$90</formula1>
    </dataValidation>
    <dataValidation type="list" allowBlank="1" showInputMessage="1" showErrorMessage="1" sqref="C33:C36 C22:C31 C11:C20">
      <formula1>$C$87:$C$91</formula1>
    </dataValidation>
    <dataValidation type="list" allowBlank="1" showInputMessage="1" showErrorMessage="1" sqref="G34:G36 F22:F31 F33:F36 F11:F20">
      <formula1>$F$87:$F$93</formula1>
    </dataValidation>
    <dataValidation type="list" allowBlank="1" showInputMessage="1" showErrorMessage="1" sqref="H33:H36 H22:H31 H11:H20">
      <formula1>$H$87:$H$97</formula1>
    </dataValidation>
    <dataValidation type="list" allowBlank="1" showInputMessage="1" showErrorMessage="1" sqref="G33 G22:G31 G11:G20">
      <formula1>$G$87:$G$88</formula1>
    </dataValidation>
  </dataValidations>
  <hyperlinks>
    <hyperlink ref="A7:H8" location="In_Session_Summary!A1" display="Back to In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3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7"/>
  <sheetViews>
    <sheetView topLeftCell="A7" zoomScaleNormal="100" workbookViewId="0">
      <selection activeCell="L27" sqref="L27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0" style="146" hidden="1" customWidth="1"/>
  </cols>
  <sheetData>
    <row r="1" spans="1:12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2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2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2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2" ht="15" customHeight="1" x14ac:dyDescent="0.35">
      <c r="A5" s="471"/>
      <c r="B5" s="472"/>
      <c r="C5" s="515" t="s">
        <v>56</v>
      </c>
      <c r="D5" s="515"/>
      <c r="E5" s="515"/>
      <c r="F5" s="515"/>
      <c r="G5" s="515"/>
      <c r="H5" s="515"/>
      <c r="I5" s="515"/>
      <c r="J5" s="3"/>
      <c r="K5" s="3"/>
    </row>
    <row r="6" spans="1:12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2" x14ac:dyDescent="0.25">
      <c r="A7" s="518" t="s">
        <v>41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2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2" thickBot="1" x14ac:dyDescent="0.35">
      <c r="A9" s="589" t="s">
        <v>55</v>
      </c>
      <c r="B9" s="590"/>
      <c r="C9" s="590"/>
      <c r="D9" s="590"/>
      <c r="E9" s="590"/>
      <c r="F9" s="590"/>
      <c r="G9" s="590"/>
      <c r="H9" s="590"/>
      <c r="I9" s="590"/>
      <c r="J9" s="5"/>
      <c r="K9" s="5"/>
    </row>
    <row r="10" spans="1:12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390" t="s">
        <v>173</v>
      </c>
    </row>
    <row r="11" spans="1:12" ht="14.45" x14ac:dyDescent="0.3">
      <c r="A11" s="207">
        <v>3</v>
      </c>
      <c r="B11" s="214" t="s">
        <v>7</v>
      </c>
      <c r="C11" s="209">
        <v>1</v>
      </c>
      <c r="D11" s="214" t="s">
        <v>150</v>
      </c>
      <c r="E11" s="226" t="s">
        <v>170</v>
      </c>
      <c r="F11" s="214">
        <v>2</v>
      </c>
      <c r="G11" s="214" t="s">
        <v>39</v>
      </c>
      <c r="H11" s="287" t="s">
        <v>26</v>
      </c>
      <c r="I11" s="305">
        <v>120.02</v>
      </c>
    </row>
    <row r="12" spans="1:12" ht="14.45" x14ac:dyDescent="0.3">
      <c r="A12" s="207">
        <v>3</v>
      </c>
      <c r="B12" s="214" t="s">
        <v>7</v>
      </c>
      <c r="C12" s="209">
        <v>1</v>
      </c>
      <c r="D12" s="214" t="s">
        <v>151</v>
      </c>
      <c r="E12" s="226" t="s">
        <v>170</v>
      </c>
      <c r="F12" s="214">
        <v>1</v>
      </c>
      <c r="G12" s="218" t="s">
        <v>39</v>
      </c>
      <c r="H12" s="288" t="s">
        <v>20</v>
      </c>
      <c r="I12" s="305">
        <v>64.11</v>
      </c>
      <c r="K12" s="197"/>
      <c r="L12" t="s">
        <v>185</v>
      </c>
    </row>
    <row r="13" spans="1:12" ht="14.45" x14ac:dyDescent="0.3">
      <c r="A13" s="391"/>
      <c r="B13" s="392" t="s">
        <v>7</v>
      </c>
      <c r="C13" s="393">
        <v>1</v>
      </c>
      <c r="D13" s="392" t="s">
        <v>192</v>
      </c>
      <c r="E13" s="392"/>
      <c r="F13" s="394"/>
      <c r="G13" s="392"/>
      <c r="H13" s="395" t="s">
        <v>27</v>
      </c>
      <c r="I13" s="305">
        <f>SUM(I11:I12)</f>
        <v>184.13</v>
      </c>
    </row>
    <row r="14" spans="1:12" ht="14.45" x14ac:dyDescent="0.3">
      <c r="A14" s="207"/>
      <c r="B14" s="214"/>
      <c r="C14" s="209"/>
      <c r="D14" s="214"/>
      <c r="E14" s="214"/>
      <c r="F14" s="222"/>
      <c r="G14" s="218"/>
      <c r="H14" s="288"/>
      <c r="I14" s="305"/>
    </row>
    <row r="15" spans="1:12" ht="14.45" x14ac:dyDescent="0.3">
      <c r="A15" s="207"/>
      <c r="B15" s="214"/>
      <c r="C15" s="209"/>
      <c r="D15" s="214"/>
      <c r="E15" s="214"/>
      <c r="F15" s="222"/>
      <c r="G15" s="214"/>
      <c r="H15" s="287"/>
      <c r="I15" s="305"/>
      <c r="K15" s="198"/>
      <c r="L15" t="s">
        <v>186</v>
      </c>
    </row>
    <row r="16" spans="1:12" ht="14.45" x14ac:dyDescent="0.3">
      <c r="A16" s="207"/>
      <c r="B16" s="208"/>
      <c r="C16" s="209"/>
      <c r="D16" s="208"/>
      <c r="E16" s="208"/>
      <c r="F16" s="214"/>
      <c r="G16" s="214"/>
      <c r="H16" s="287"/>
      <c r="I16" s="305"/>
    </row>
    <row r="17" spans="1:9" ht="14.45" x14ac:dyDescent="0.3">
      <c r="A17" s="207"/>
      <c r="B17" s="214"/>
      <c r="C17" s="209"/>
      <c r="D17" s="214"/>
      <c r="E17" s="214"/>
      <c r="F17" s="214"/>
      <c r="G17" s="218"/>
      <c r="H17" s="288"/>
      <c r="I17" s="305"/>
    </row>
    <row r="18" spans="1:9" ht="14.45" x14ac:dyDescent="0.3">
      <c r="A18" s="207"/>
      <c r="B18" s="214"/>
      <c r="C18" s="209"/>
      <c r="D18" s="214"/>
      <c r="E18" s="214"/>
      <c r="F18" s="221"/>
      <c r="G18" s="222"/>
      <c r="H18" s="289"/>
      <c r="I18" s="305"/>
    </row>
    <row r="19" spans="1:9" ht="14.45" x14ac:dyDescent="0.3">
      <c r="A19" s="391"/>
      <c r="B19" s="392" t="s">
        <v>12</v>
      </c>
      <c r="C19" s="393">
        <v>1</v>
      </c>
      <c r="D19" s="392"/>
      <c r="E19" s="392"/>
      <c r="F19" s="396"/>
      <c r="G19" s="392"/>
      <c r="H19" s="395"/>
      <c r="I19" s="305"/>
    </row>
    <row r="20" spans="1:9" thickBot="1" x14ac:dyDescent="0.35">
      <c r="A20" s="397"/>
      <c r="B20" s="398" t="s">
        <v>12</v>
      </c>
      <c r="C20" s="399">
        <v>1</v>
      </c>
      <c r="D20" s="396" t="s">
        <v>193</v>
      </c>
      <c r="E20" s="396"/>
      <c r="F20" s="396"/>
      <c r="G20" s="400" t="s">
        <v>19</v>
      </c>
      <c r="H20" s="401"/>
      <c r="I20" s="309"/>
    </row>
    <row r="21" spans="1:9" thickBot="1" x14ac:dyDescent="0.35">
      <c r="A21" s="493" t="s">
        <v>37</v>
      </c>
      <c r="B21" s="494"/>
      <c r="C21" s="231">
        <f>+SUM(C11:C20)</f>
        <v>5</v>
      </c>
      <c r="D21" s="495" t="s">
        <v>38</v>
      </c>
      <c r="E21" s="496"/>
      <c r="F21" s="501">
        <f>SUMPRODUCT((C11:C20)*(F11:F20)*(G11:G20&lt;&gt;"On Call"))</f>
        <v>3</v>
      </c>
      <c r="G21" s="502"/>
      <c r="H21" s="502"/>
      <c r="I21" s="503"/>
    </row>
    <row r="22" spans="1:9" ht="14.45" x14ac:dyDescent="0.3">
      <c r="A22" s="391">
        <v>3</v>
      </c>
      <c r="B22" s="402" t="s">
        <v>11</v>
      </c>
      <c r="C22" s="393">
        <v>1</v>
      </c>
      <c r="D22" s="402" t="s">
        <v>194</v>
      </c>
      <c r="E22" s="403" t="s">
        <v>149</v>
      </c>
      <c r="F22" s="402">
        <v>3</v>
      </c>
      <c r="G22" s="400" t="s">
        <v>39</v>
      </c>
      <c r="H22" s="401" t="s">
        <v>27</v>
      </c>
      <c r="I22" s="311">
        <v>0</v>
      </c>
    </row>
    <row r="23" spans="1:9" x14ac:dyDescent="0.25">
      <c r="A23" s="239">
        <v>3</v>
      </c>
      <c r="B23" s="242" t="s">
        <v>11</v>
      </c>
      <c r="C23" s="240">
        <v>1</v>
      </c>
      <c r="D23" s="242" t="s">
        <v>150</v>
      </c>
      <c r="E23" s="300" t="s">
        <v>170</v>
      </c>
      <c r="F23" s="242">
        <v>2</v>
      </c>
      <c r="G23" s="242" t="s">
        <v>39</v>
      </c>
      <c r="H23" s="404" t="s">
        <v>26</v>
      </c>
      <c r="I23" s="313">
        <v>0</v>
      </c>
    </row>
    <row r="24" spans="1:9" x14ac:dyDescent="0.25">
      <c r="A24" s="239">
        <v>3</v>
      </c>
      <c r="B24" s="242" t="s">
        <v>11</v>
      </c>
      <c r="C24" s="240">
        <v>1</v>
      </c>
      <c r="D24" s="242" t="s">
        <v>151</v>
      </c>
      <c r="E24" s="300" t="s">
        <v>170</v>
      </c>
      <c r="F24" s="242">
        <v>1</v>
      </c>
      <c r="G24" s="237" t="s">
        <v>39</v>
      </c>
      <c r="H24" s="293" t="s">
        <v>20</v>
      </c>
      <c r="I24" s="313">
        <v>0</v>
      </c>
    </row>
    <row r="25" spans="1:9" x14ac:dyDescent="0.25">
      <c r="A25" s="239"/>
      <c r="B25" s="242"/>
      <c r="C25" s="240"/>
      <c r="D25" s="242"/>
      <c r="E25" s="237"/>
      <c r="F25" s="238"/>
      <c r="G25" s="243"/>
      <c r="H25" s="291"/>
      <c r="I25" s="313">
        <f>SUM(I22:I24)</f>
        <v>0</v>
      </c>
    </row>
    <row r="26" spans="1:9" x14ac:dyDescent="0.25">
      <c r="A26" s="239"/>
      <c r="B26" s="237"/>
      <c r="C26" s="240"/>
      <c r="D26" s="242"/>
      <c r="E26" s="242"/>
      <c r="F26" s="243"/>
      <c r="G26" s="243"/>
      <c r="H26" s="292"/>
      <c r="I26" s="315"/>
    </row>
    <row r="27" spans="1:9" x14ac:dyDescent="0.25">
      <c r="A27" s="239"/>
      <c r="B27" s="242"/>
      <c r="C27" s="240"/>
      <c r="D27" s="242"/>
      <c r="E27" s="242"/>
      <c r="F27" s="243"/>
      <c r="G27" s="242"/>
      <c r="H27" s="292"/>
      <c r="I27" s="315"/>
    </row>
    <row r="28" spans="1:9" x14ac:dyDescent="0.25">
      <c r="A28" s="239"/>
      <c r="B28" s="235"/>
      <c r="C28" s="240"/>
      <c r="D28" s="235"/>
      <c r="E28" s="235"/>
      <c r="F28" s="242"/>
      <c r="G28" s="237"/>
      <c r="H28" s="293"/>
      <c r="I28" s="315"/>
    </row>
    <row r="29" spans="1:9" x14ac:dyDescent="0.25">
      <c r="A29" s="247"/>
      <c r="B29" s="248"/>
      <c r="C29" s="240"/>
      <c r="D29" s="248"/>
      <c r="E29" s="243"/>
      <c r="F29" s="238"/>
      <c r="G29" s="242"/>
      <c r="H29" s="291"/>
      <c r="I29" s="315"/>
    </row>
    <row r="30" spans="1:9" x14ac:dyDescent="0.25">
      <c r="A30" s="247"/>
      <c r="B30" s="243"/>
      <c r="C30" s="240"/>
      <c r="D30" s="248"/>
      <c r="E30" s="242"/>
      <c r="F30" s="243"/>
      <c r="G30" s="242"/>
      <c r="H30" s="293"/>
      <c r="I30" s="315"/>
    </row>
    <row r="31" spans="1:9" ht="15.75" thickBot="1" x14ac:dyDescent="0.3">
      <c r="A31" s="247"/>
      <c r="B31" s="243"/>
      <c r="C31" s="240"/>
      <c r="D31" s="242"/>
      <c r="E31" s="242"/>
      <c r="F31" s="243"/>
      <c r="G31" s="237"/>
      <c r="H31" s="291"/>
      <c r="I31" s="316"/>
    </row>
    <row r="32" spans="1:9" ht="15.75" thickBot="1" x14ac:dyDescent="0.3">
      <c r="A32" s="497" t="s">
        <v>37</v>
      </c>
      <c r="B32" s="498"/>
      <c r="C32" s="256">
        <f>+SUM(C22:C31)</f>
        <v>3</v>
      </c>
      <c r="D32" s="499" t="s">
        <v>38</v>
      </c>
      <c r="E32" s="500"/>
      <c r="F32" s="508">
        <f>SUMPRODUCT((C22:C31)*(F22:F31)*(G22:G31&lt;&gt;"On Call"))</f>
        <v>6</v>
      </c>
      <c r="G32" s="509"/>
      <c r="H32" s="509"/>
      <c r="I32" s="510"/>
    </row>
    <row r="33" spans="1:9" x14ac:dyDescent="0.25">
      <c r="A33" s="265">
        <v>3</v>
      </c>
      <c r="B33" s="266" t="s">
        <v>9</v>
      </c>
      <c r="C33" s="259">
        <v>1</v>
      </c>
      <c r="D33" s="266" t="s">
        <v>148</v>
      </c>
      <c r="E33" s="405" t="s">
        <v>149</v>
      </c>
      <c r="F33" s="266">
        <v>1</v>
      </c>
      <c r="G33" s="262" t="s">
        <v>39</v>
      </c>
      <c r="H33" s="406" t="s">
        <v>22</v>
      </c>
      <c r="I33" s="318">
        <v>74.34</v>
      </c>
    </row>
    <row r="34" spans="1:9" x14ac:dyDescent="0.25">
      <c r="A34" s="265"/>
      <c r="B34" s="266"/>
      <c r="C34" s="259"/>
      <c r="D34" s="266"/>
      <c r="E34" s="266"/>
      <c r="F34" s="268"/>
      <c r="G34" s="268"/>
      <c r="H34" s="407"/>
      <c r="I34" s="318">
        <f>SUM(I33)</f>
        <v>74.34</v>
      </c>
    </row>
    <row r="35" spans="1:9" x14ac:dyDescent="0.25">
      <c r="A35" s="265"/>
      <c r="B35" s="266"/>
      <c r="C35" s="259"/>
      <c r="D35" s="266"/>
      <c r="E35" s="266"/>
      <c r="F35" s="268"/>
      <c r="G35" s="271"/>
      <c r="H35" s="408"/>
      <c r="I35" s="318"/>
    </row>
    <row r="36" spans="1:9" ht="15.75" thickBot="1" x14ac:dyDescent="0.3">
      <c r="A36" s="265"/>
      <c r="B36" s="266"/>
      <c r="C36" s="259"/>
      <c r="D36" s="266"/>
      <c r="E36" s="266"/>
      <c r="F36" s="268"/>
      <c r="G36" s="268"/>
      <c r="H36" s="409"/>
      <c r="I36" s="410"/>
    </row>
    <row r="37" spans="1:9" ht="15.75" thickBot="1" x14ac:dyDescent="0.3">
      <c r="A37" s="569" t="s">
        <v>37</v>
      </c>
      <c r="B37" s="570"/>
      <c r="C37" s="278">
        <v>1</v>
      </c>
      <c r="D37" s="571" t="s">
        <v>38</v>
      </c>
      <c r="E37" s="572"/>
      <c r="F37" s="567">
        <f>SUMPRODUCT((C33:C36)*(F33:F36)*(G33:G36&lt;&gt;"On Call"))</f>
        <v>1</v>
      </c>
      <c r="G37" s="568"/>
      <c r="H37" s="568"/>
      <c r="I37" s="523"/>
    </row>
    <row r="38" spans="1:9" ht="16.5" thickTop="1" thickBot="1" x14ac:dyDescent="0.3">
      <c r="A38" s="489" t="s">
        <v>33</v>
      </c>
      <c r="B38" s="490"/>
      <c r="C38" s="411">
        <f>C21+C32+C37</f>
        <v>9</v>
      </c>
      <c r="D38" s="491" t="s">
        <v>34</v>
      </c>
      <c r="E38" s="492"/>
      <c r="F38" s="531">
        <f>F21+F32+F37</f>
        <v>10</v>
      </c>
      <c r="G38" s="532"/>
      <c r="H38" s="532"/>
      <c r="I38" s="533"/>
    </row>
    <row r="39" spans="1:9" ht="15.75" thickTop="1" x14ac:dyDescent="0.25"/>
    <row r="87" spans="1:8" x14ac:dyDescent="0.25">
      <c r="A87" s="38">
        <v>3</v>
      </c>
      <c r="B87" t="s">
        <v>7</v>
      </c>
      <c r="C87" s="38">
        <v>1</v>
      </c>
      <c r="F87">
        <v>1</v>
      </c>
      <c r="G87" t="s">
        <v>39</v>
      </c>
      <c r="H87" t="s">
        <v>20</v>
      </c>
    </row>
    <row r="88" spans="1:8" x14ac:dyDescent="0.25">
      <c r="A88" s="38">
        <v>15</v>
      </c>
      <c r="B88" t="s">
        <v>11</v>
      </c>
      <c r="C88" s="38">
        <v>2</v>
      </c>
      <c r="F88">
        <v>2</v>
      </c>
      <c r="G88" t="s">
        <v>19</v>
      </c>
      <c r="H88" t="s">
        <v>21</v>
      </c>
    </row>
    <row r="89" spans="1:8" x14ac:dyDescent="0.25">
      <c r="A89" s="38">
        <v>25</v>
      </c>
      <c r="B89" t="s">
        <v>9</v>
      </c>
      <c r="C89" s="38">
        <v>3</v>
      </c>
      <c r="F89">
        <v>3</v>
      </c>
      <c r="H89" t="s">
        <v>22</v>
      </c>
    </row>
    <row r="90" spans="1:8" x14ac:dyDescent="0.25">
      <c r="A90" s="38">
        <v>40</v>
      </c>
      <c r="B90" t="s">
        <v>12</v>
      </c>
      <c r="C90" s="38">
        <v>4</v>
      </c>
      <c r="F90">
        <v>5</v>
      </c>
      <c r="H90" t="s">
        <v>23</v>
      </c>
    </row>
    <row r="91" spans="1:8" x14ac:dyDescent="0.25">
      <c r="C91" s="38">
        <v>5</v>
      </c>
      <c r="F91">
        <v>6</v>
      </c>
      <c r="H91" t="s">
        <v>24</v>
      </c>
    </row>
    <row r="92" spans="1:8" x14ac:dyDescent="0.25">
      <c r="H92" t="s">
        <v>25</v>
      </c>
    </row>
    <row r="93" spans="1:8" x14ac:dyDescent="0.25">
      <c r="H93" t="s">
        <v>26</v>
      </c>
    </row>
    <row r="94" spans="1:8" x14ac:dyDescent="0.25">
      <c r="H94" t="s">
        <v>27</v>
      </c>
    </row>
    <row r="95" spans="1:8" x14ac:dyDescent="0.25">
      <c r="H95" t="s">
        <v>28</v>
      </c>
    </row>
    <row r="96" spans="1:8" x14ac:dyDescent="0.25">
      <c r="H96" t="s">
        <v>29</v>
      </c>
    </row>
    <row r="97" spans="8:8" x14ac:dyDescent="0.25">
      <c r="H97" t="s">
        <v>30</v>
      </c>
    </row>
  </sheetData>
  <mergeCells count="18">
    <mergeCell ref="A9:I9"/>
    <mergeCell ref="F21:I21"/>
    <mergeCell ref="F32:I32"/>
    <mergeCell ref="F37:I37"/>
    <mergeCell ref="F38:I38"/>
    <mergeCell ref="A37:B37"/>
    <mergeCell ref="D37:E37"/>
    <mergeCell ref="A38:B38"/>
    <mergeCell ref="D38:E38"/>
    <mergeCell ref="A21:B21"/>
    <mergeCell ref="D21:E21"/>
    <mergeCell ref="A32:B32"/>
    <mergeCell ref="D32:E32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G22:G31 G33 G11:G20">
      <formula1>$G$87:$G$88</formula1>
    </dataValidation>
    <dataValidation type="list" allowBlank="1" showInputMessage="1" showErrorMessage="1" sqref="H22:H31 H33:H36 H11:H20">
      <formula1>$H$87:$H$97</formula1>
    </dataValidation>
    <dataValidation type="list" allowBlank="1" showInputMessage="1" showErrorMessage="1" sqref="G34:G36 F33:F36 F22:F31 F11:F20">
      <formula1>$F$87:$F$93</formula1>
    </dataValidation>
    <dataValidation type="list" allowBlank="1" showInputMessage="1" showErrorMessage="1" sqref="C22:C31 C33:C36 C11:C20">
      <formula1>$C$87:$C$91</formula1>
    </dataValidation>
    <dataValidation type="list" allowBlank="1" showInputMessage="1" showErrorMessage="1" sqref="A22:A31 A33:A36 A11:A20">
      <formula1>$A$87:$A$90</formula1>
    </dataValidation>
    <dataValidation type="list" allowBlank="1" showInputMessage="1" showErrorMessage="1" sqref="B22:B31 B33:B36 B11:B20">
      <formula1>$B$87:$B$90</formula1>
    </dataValidation>
  </dataValidations>
  <hyperlinks>
    <hyperlink ref="A7:H8" location="Off_Session_Summary!A1" display="Back to Off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zoomScaleNormal="100" workbookViewId="0">
      <selection activeCell="D27" sqref="D27"/>
    </sheetView>
  </sheetViews>
  <sheetFormatPr defaultRowHeight="15" x14ac:dyDescent="0.25"/>
  <cols>
    <col min="4" max="4" width="45.42578125" customWidth="1"/>
    <col min="5" max="5" width="24" customWidth="1"/>
  </cols>
  <sheetData>
    <row r="1" spans="1:10" ht="15" customHeight="1" thickTop="1" x14ac:dyDescent="0.4">
      <c r="A1" s="469"/>
      <c r="B1" s="470"/>
      <c r="C1" s="473" t="s">
        <v>0</v>
      </c>
      <c r="D1" s="473"/>
      <c r="E1" s="474"/>
      <c r="F1" s="1"/>
      <c r="G1" s="1"/>
      <c r="H1" s="1"/>
      <c r="I1" s="1"/>
      <c r="J1" s="1"/>
    </row>
    <row r="2" spans="1:10" ht="15" customHeight="1" x14ac:dyDescent="0.4">
      <c r="A2" s="471"/>
      <c r="B2" s="472"/>
      <c r="C2" s="475"/>
      <c r="D2" s="475"/>
      <c r="E2" s="476"/>
      <c r="F2" s="1"/>
      <c r="G2" s="1"/>
      <c r="H2" s="1"/>
      <c r="I2" s="1"/>
      <c r="J2" s="1"/>
    </row>
    <row r="3" spans="1:10" ht="15" customHeight="1" x14ac:dyDescent="0.35">
      <c r="A3" s="471"/>
      <c r="B3" s="472"/>
      <c r="C3" s="477" t="s">
        <v>1</v>
      </c>
      <c r="D3" s="477"/>
      <c r="E3" s="478"/>
      <c r="F3" s="2"/>
      <c r="G3" s="2"/>
      <c r="H3" s="2"/>
      <c r="I3" s="2"/>
      <c r="J3" s="2"/>
    </row>
    <row r="4" spans="1:10" ht="15" customHeight="1" x14ac:dyDescent="0.35">
      <c r="A4" s="471"/>
      <c r="B4" s="472"/>
      <c r="C4" s="477"/>
      <c r="D4" s="477"/>
      <c r="E4" s="478"/>
      <c r="F4" s="2"/>
      <c r="G4" s="2"/>
      <c r="H4" s="2"/>
      <c r="I4" s="2"/>
      <c r="J4" s="2"/>
    </row>
    <row r="5" spans="1:10" ht="15" customHeight="1" x14ac:dyDescent="0.35">
      <c r="A5" s="471"/>
      <c r="B5" s="472"/>
      <c r="C5" s="479" t="s">
        <v>14</v>
      </c>
      <c r="D5" s="479"/>
      <c r="E5" s="480"/>
      <c r="F5" s="3"/>
      <c r="G5" s="3"/>
      <c r="H5" s="3"/>
      <c r="I5" s="3"/>
      <c r="J5" s="3"/>
    </row>
    <row r="6" spans="1:10" ht="15" customHeight="1" x14ac:dyDescent="0.35">
      <c r="A6" s="471"/>
      <c r="B6" s="472"/>
      <c r="C6" s="479"/>
      <c r="D6" s="479"/>
      <c r="E6" s="480"/>
      <c r="F6" s="3"/>
      <c r="G6" s="3"/>
      <c r="H6" s="3"/>
      <c r="I6" s="3"/>
      <c r="J6" s="3"/>
    </row>
    <row r="7" spans="1:10" x14ac:dyDescent="0.25">
      <c r="A7" s="456" t="s">
        <v>42</v>
      </c>
      <c r="B7" s="457"/>
      <c r="C7" s="457"/>
      <c r="D7" s="457"/>
      <c r="E7" s="458"/>
      <c r="F7" s="4"/>
      <c r="G7" s="4"/>
      <c r="H7" s="4"/>
      <c r="I7" s="4"/>
      <c r="J7" s="4"/>
    </row>
    <row r="8" spans="1:10" ht="15.75" thickBot="1" x14ac:dyDescent="0.3">
      <c r="A8" s="459"/>
      <c r="B8" s="460"/>
      <c r="C8" s="460"/>
      <c r="D8" s="460"/>
      <c r="E8" s="461"/>
      <c r="F8" s="4"/>
      <c r="G8" s="4"/>
      <c r="H8" s="4"/>
      <c r="I8" s="4"/>
      <c r="J8" s="4"/>
    </row>
    <row r="9" spans="1:10" ht="15.6" thickTop="1" thickBot="1" x14ac:dyDescent="0.35">
      <c r="A9" s="462" t="s">
        <v>3</v>
      </c>
      <c r="B9" s="463"/>
      <c r="C9" s="463"/>
      <c r="D9" s="463"/>
      <c r="E9" s="464"/>
      <c r="F9" s="5"/>
      <c r="G9" s="5"/>
      <c r="H9" s="5"/>
      <c r="I9" s="5"/>
      <c r="J9" s="5"/>
    </row>
    <row r="10" spans="1:10" ht="15.6" thickTop="1" thickBot="1" x14ac:dyDescent="0.35">
      <c r="A10" s="30" t="s">
        <v>5</v>
      </c>
      <c r="B10" s="31" t="s">
        <v>6</v>
      </c>
      <c r="C10" s="31" t="s">
        <v>31</v>
      </c>
      <c r="D10" s="40" t="s">
        <v>32</v>
      </c>
      <c r="E10" s="32" t="s">
        <v>4</v>
      </c>
    </row>
    <row r="11" spans="1:10" ht="14.45" x14ac:dyDescent="0.3">
      <c r="A11" s="17">
        <v>3</v>
      </c>
      <c r="B11" s="22" t="s">
        <v>7</v>
      </c>
      <c r="C11" s="22">
        <f>'City_Off_Session '!C22</f>
        <v>13</v>
      </c>
      <c r="D11" s="22"/>
      <c r="E11" s="25">
        <v>23</v>
      </c>
    </row>
    <row r="12" spans="1:10" ht="14.45" x14ac:dyDescent="0.3">
      <c r="A12" s="11">
        <v>3</v>
      </c>
      <c r="B12" s="12" t="s">
        <v>8</v>
      </c>
      <c r="C12" s="12">
        <f>'City_Off_Session '!C33</f>
        <v>13</v>
      </c>
      <c r="D12" s="12"/>
      <c r="E12" s="13">
        <v>25</v>
      </c>
    </row>
    <row r="13" spans="1:10" ht="14.45" x14ac:dyDescent="0.3">
      <c r="A13" s="11">
        <v>3</v>
      </c>
      <c r="B13" s="12" t="s">
        <v>9</v>
      </c>
      <c r="C13" s="12">
        <v>7</v>
      </c>
      <c r="D13" s="12"/>
      <c r="E13" s="13">
        <v>10</v>
      </c>
    </row>
    <row r="14" spans="1:10" ht="14.45" x14ac:dyDescent="0.3">
      <c r="A14" s="11"/>
      <c r="B14" s="12"/>
      <c r="C14" s="12"/>
      <c r="D14" s="12"/>
      <c r="E14" s="13"/>
    </row>
    <row r="15" spans="1:10" ht="14.45" x14ac:dyDescent="0.3">
      <c r="A15" s="11"/>
      <c r="B15" s="12"/>
      <c r="C15" s="12"/>
      <c r="D15" s="12"/>
      <c r="E15" s="13"/>
    </row>
    <row r="16" spans="1:10" ht="15.75" thickBot="1" x14ac:dyDescent="0.3">
      <c r="A16" s="9"/>
      <c r="B16" s="10"/>
      <c r="C16" s="10"/>
      <c r="D16" s="10"/>
      <c r="E16" s="7"/>
    </row>
    <row r="17" spans="1:5" ht="16.5" thickTop="1" thickBot="1" x14ac:dyDescent="0.3">
      <c r="A17" s="481" t="s">
        <v>10</v>
      </c>
      <c r="B17" s="482"/>
      <c r="C17" s="482"/>
      <c r="D17" s="482"/>
      <c r="E17" s="483"/>
    </row>
    <row r="18" spans="1:5" ht="16.5" thickTop="1" thickBot="1" x14ac:dyDescent="0.3">
      <c r="A18" s="33" t="s">
        <v>5</v>
      </c>
      <c r="B18" s="31" t="s">
        <v>6</v>
      </c>
      <c r="C18" s="31" t="s">
        <v>31</v>
      </c>
      <c r="D18" s="40" t="s">
        <v>32</v>
      </c>
      <c r="E18" s="6" t="s">
        <v>4</v>
      </c>
    </row>
    <row r="19" spans="1:5" x14ac:dyDescent="0.25">
      <c r="A19" s="26">
        <v>3</v>
      </c>
      <c r="B19" s="22" t="s">
        <v>7</v>
      </c>
      <c r="C19" s="22">
        <v>15</v>
      </c>
      <c r="D19" s="22"/>
      <c r="E19" s="28">
        <v>22</v>
      </c>
    </row>
    <row r="20" spans="1:5" x14ac:dyDescent="0.25">
      <c r="A20" s="11">
        <v>3</v>
      </c>
      <c r="B20" s="12" t="s">
        <v>8</v>
      </c>
      <c r="C20" s="12">
        <v>10</v>
      </c>
      <c r="D20" s="12"/>
      <c r="E20" s="13">
        <v>11</v>
      </c>
    </row>
    <row r="21" spans="1:5" x14ac:dyDescent="0.25">
      <c r="A21" s="11">
        <v>3</v>
      </c>
      <c r="B21" s="12" t="s">
        <v>9</v>
      </c>
      <c r="C21" s="12">
        <v>9</v>
      </c>
      <c r="D21" s="12"/>
      <c r="E21" s="13">
        <v>6</v>
      </c>
    </row>
    <row r="22" spans="1:5" x14ac:dyDescent="0.25">
      <c r="A22" s="11"/>
      <c r="B22" s="12"/>
      <c r="C22" s="12"/>
      <c r="D22" s="12"/>
      <c r="E22" s="13"/>
    </row>
    <row r="23" spans="1:5" x14ac:dyDescent="0.25">
      <c r="A23" s="11"/>
      <c r="B23" s="12"/>
      <c r="C23" s="12"/>
      <c r="D23" s="12"/>
      <c r="E23" s="13"/>
    </row>
    <row r="24" spans="1:5" ht="15.75" thickBot="1" x14ac:dyDescent="0.3">
      <c r="A24" s="9"/>
      <c r="B24" s="10"/>
      <c r="C24" s="10"/>
      <c r="D24" s="10"/>
      <c r="E24" s="7"/>
    </row>
    <row r="25" spans="1:5" ht="16.5" thickTop="1" thickBot="1" x14ac:dyDescent="0.3">
      <c r="A25" s="447" t="s">
        <v>49</v>
      </c>
      <c r="B25" s="448"/>
      <c r="C25" s="448"/>
      <c r="D25" s="448"/>
      <c r="E25" s="449"/>
    </row>
    <row r="26" spans="1:5" ht="16.5" thickTop="1" thickBot="1" x14ac:dyDescent="0.3">
      <c r="A26" s="30" t="s">
        <v>5</v>
      </c>
      <c r="B26" s="34" t="s">
        <v>6</v>
      </c>
      <c r="C26" s="34" t="s">
        <v>31</v>
      </c>
      <c r="D26" s="41" t="s">
        <v>32</v>
      </c>
      <c r="E26" s="32" t="s">
        <v>4</v>
      </c>
    </row>
    <row r="27" spans="1:5" x14ac:dyDescent="0.25">
      <c r="A27" s="17">
        <v>3</v>
      </c>
      <c r="B27" s="27" t="s">
        <v>7</v>
      </c>
      <c r="C27" s="27">
        <f>Miramar_Off_Session!C22</f>
        <v>15</v>
      </c>
      <c r="D27" s="27"/>
      <c r="E27" s="29">
        <v>6</v>
      </c>
    </row>
    <row r="28" spans="1:5" x14ac:dyDescent="0.25">
      <c r="A28" s="9">
        <v>3</v>
      </c>
      <c r="B28" s="10" t="s">
        <v>11</v>
      </c>
      <c r="C28" s="10">
        <f>Miramar_Off_Session!C33</f>
        <v>6</v>
      </c>
      <c r="D28" s="10"/>
      <c r="E28" s="14">
        <v>15</v>
      </c>
    </row>
    <row r="29" spans="1:5" x14ac:dyDescent="0.25">
      <c r="A29" s="11">
        <v>3</v>
      </c>
      <c r="B29" s="12" t="s">
        <v>9</v>
      </c>
      <c r="C29" s="12">
        <v>5</v>
      </c>
      <c r="D29" s="12"/>
      <c r="E29" s="14">
        <v>4</v>
      </c>
    </row>
    <row r="30" spans="1:5" x14ac:dyDescent="0.25">
      <c r="A30" s="11"/>
      <c r="B30" s="12"/>
      <c r="C30" s="12"/>
      <c r="D30" s="12"/>
      <c r="E30" s="7"/>
    </row>
    <row r="31" spans="1:5" x14ac:dyDescent="0.25">
      <c r="A31" s="17"/>
      <c r="B31" s="10"/>
      <c r="C31" s="10"/>
      <c r="D31" s="12"/>
      <c r="E31" s="14"/>
    </row>
    <row r="32" spans="1:5" ht="15.75" thickBot="1" x14ac:dyDescent="0.3">
      <c r="A32" s="9"/>
      <c r="B32" s="16"/>
      <c r="C32" s="16"/>
      <c r="D32" s="16"/>
      <c r="E32" s="7"/>
    </row>
    <row r="33" spans="1:6" ht="16.5" thickTop="1" thickBot="1" x14ac:dyDescent="0.3">
      <c r="A33" s="450" t="s">
        <v>13</v>
      </c>
      <c r="B33" s="451"/>
      <c r="C33" s="451"/>
      <c r="D33" s="451"/>
      <c r="E33" s="452"/>
    </row>
    <row r="34" spans="1:6" ht="15.75" thickTop="1" x14ac:dyDescent="0.25">
      <c r="A34" s="465" t="s">
        <v>125</v>
      </c>
      <c r="B34" s="466"/>
      <c r="C34" s="466"/>
      <c r="D34" s="466"/>
      <c r="E34" s="485"/>
      <c r="F34" s="114"/>
    </row>
    <row r="35" spans="1:6" x14ac:dyDescent="0.25">
      <c r="A35" s="118"/>
      <c r="B35" s="113"/>
      <c r="C35" s="113"/>
      <c r="D35" s="113" t="s">
        <v>127</v>
      </c>
      <c r="E35" s="124"/>
    </row>
    <row r="36" spans="1:6" ht="15.75" thickBot="1" x14ac:dyDescent="0.3">
      <c r="A36" s="467" t="s">
        <v>153</v>
      </c>
      <c r="B36" s="468"/>
      <c r="C36" s="468"/>
      <c r="D36" s="468"/>
      <c r="E36" s="484"/>
      <c r="F36" s="114"/>
    </row>
    <row r="37" spans="1:6" ht="16.5" thickTop="1" thickBot="1" x14ac:dyDescent="0.3">
      <c r="A37" s="117" t="s">
        <v>5</v>
      </c>
      <c r="B37" s="116" t="s">
        <v>6</v>
      </c>
      <c r="C37" s="116" t="s">
        <v>31</v>
      </c>
      <c r="D37" s="115" t="s">
        <v>32</v>
      </c>
      <c r="E37" s="123" t="s">
        <v>4</v>
      </c>
    </row>
    <row r="38" spans="1:6" x14ac:dyDescent="0.25">
      <c r="A38" s="26">
        <v>3</v>
      </c>
      <c r="B38" s="27" t="s">
        <v>7</v>
      </c>
      <c r="C38" s="27">
        <f>Cont_Ed_Off_Session!C22</f>
        <v>14</v>
      </c>
      <c r="D38" s="27"/>
      <c r="E38" s="28">
        <v>19</v>
      </c>
    </row>
    <row r="39" spans="1:6" x14ac:dyDescent="0.25">
      <c r="A39" s="21">
        <v>3</v>
      </c>
      <c r="B39" s="20" t="s">
        <v>11</v>
      </c>
      <c r="C39" s="20">
        <f>Cont_Ed_Off_Session!C34</f>
        <v>11</v>
      </c>
      <c r="D39" s="20"/>
      <c r="E39" s="18">
        <v>17</v>
      </c>
    </row>
    <row r="40" spans="1:6" x14ac:dyDescent="0.25">
      <c r="A40" s="21">
        <v>3</v>
      </c>
      <c r="B40" s="16" t="s">
        <v>9</v>
      </c>
      <c r="C40" s="20">
        <v>4</v>
      </c>
      <c r="D40" s="20"/>
      <c r="E40" s="14">
        <v>4</v>
      </c>
    </row>
    <row r="41" spans="1:6" x14ac:dyDescent="0.25">
      <c r="A41" s="11"/>
      <c r="B41" s="12"/>
      <c r="C41" s="12"/>
      <c r="D41" s="12"/>
      <c r="E41" s="14"/>
    </row>
    <row r="42" spans="1:6" x14ac:dyDescent="0.25">
      <c r="A42" s="11"/>
      <c r="B42" s="19"/>
      <c r="C42" s="12"/>
      <c r="D42" s="22"/>
      <c r="E42" s="7"/>
    </row>
    <row r="43" spans="1:6" ht="15.75" thickBot="1" x14ac:dyDescent="0.3">
      <c r="A43" s="9"/>
      <c r="B43" s="16"/>
      <c r="C43" s="19"/>
      <c r="D43" s="19"/>
      <c r="E43" s="15"/>
    </row>
    <row r="44" spans="1:6" ht="16.5" thickTop="1" thickBot="1" x14ac:dyDescent="0.3">
      <c r="A44" s="453" t="s">
        <v>126</v>
      </c>
      <c r="B44" s="454"/>
      <c r="C44" s="454"/>
      <c r="D44" s="454"/>
      <c r="E44" s="455"/>
    </row>
    <row r="45" spans="1:6" ht="16.5" thickTop="1" thickBot="1" x14ac:dyDescent="0.3">
      <c r="A45" s="33" t="s">
        <v>5</v>
      </c>
      <c r="B45" s="31" t="s">
        <v>6</v>
      </c>
      <c r="C45" s="34" t="s">
        <v>31</v>
      </c>
      <c r="D45" s="41" t="s">
        <v>32</v>
      </c>
      <c r="E45" s="6" t="s">
        <v>4</v>
      </c>
    </row>
    <row r="46" spans="1:6" x14ac:dyDescent="0.25">
      <c r="A46" s="26">
        <v>3</v>
      </c>
      <c r="B46" s="22" t="s">
        <v>7</v>
      </c>
      <c r="C46" s="27">
        <f>DO_DSC_Off_Session!C21</f>
        <v>5</v>
      </c>
      <c r="D46" s="27"/>
      <c r="E46" s="28">
        <f>DO_DSC_Off_Session!F21</f>
        <v>3</v>
      </c>
    </row>
    <row r="47" spans="1:6" x14ac:dyDescent="0.25">
      <c r="A47" s="17">
        <v>3</v>
      </c>
      <c r="B47" s="22" t="s">
        <v>11</v>
      </c>
      <c r="C47" s="22">
        <f>DO_DSC_Off_Session!C32</f>
        <v>3</v>
      </c>
      <c r="D47" s="22"/>
      <c r="E47" s="25">
        <f>DO_DSC_Off_Session!F32</f>
        <v>6</v>
      </c>
    </row>
    <row r="48" spans="1:6" x14ac:dyDescent="0.25">
      <c r="A48" s="17">
        <v>3</v>
      </c>
      <c r="B48" s="22" t="s">
        <v>9</v>
      </c>
      <c r="C48" s="22">
        <v>1</v>
      </c>
      <c r="D48" s="22"/>
      <c r="E48" s="25">
        <f>DO_DSC_Off_Session!F37</f>
        <v>1</v>
      </c>
    </row>
    <row r="49" spans="1:5" x14ac:dyDescent="0.25">
      <c r="A49" s="17"/>
      <c r="B49" s="22"/>
      <c r="C49" s="22"/>
      <c r="D49" s="22"/>
      <c r="E49" s="25"/>
    </row>
    <row r="50" spans="1:5" ht="15.75" thickBot="1" x14ac:dyDescent="0.3">
      <c r="A50" s="23"/>
      <c r="B50" s="24"/>
      <c r="C50" s="24"/>
      <c r="D50" s="24"/>
      <c r="E50" s="8"/>
    </row>
    <row r="51" spans="1:5" ht="15.75" thickTop="1" x14ac:dyDescent="0.25"/>
    <row r="103" spans="1:2" x14ac:dyDescent="0.25">
      <c r="A103">
        <v>3</v>
      </c>
      <c r="B103" t="s">
        <v>7</v>
      </c>
    </row>
    <row r="104" spans="1:2" x14ac:dyDescent="0.25">
      <c r="A104">
        <v>15</v>
      </c>
      <c r="B104" t="s">
        <v>11</v>
      </c>
    </row>
    <row r="105" spans="1:2" x14ac:dyDescent="0.25">
      <c r="A105">
        <v>25</v>
      </c>
      <c r="B105" t="s">
        <v>9</v>
      </c>
    </row>
    <row r="106" spans="1:2" x14ac:dyDescent="0.25">
      <c r="A106">
        <v>40</v>
      </c>
      <c r="B106" t="s">
        <v>12</v>
      </c>
    </row>
  </sheetData>
  <mergeCells count="12">
    <mergeCell ref="A36:E36"/>
    <mergeCell ref="A17:E17"/>
    <mergeCell ref="A25:E25"/>
    <mergeCell ref="A33:E33"/>
    <mergeCell ref="A44:E44"/>
    <mergeCell ref="A34:E34"/>
    <mergeCell ref="A1:B6"/>
    <mergeCell ref="A7:E8"/>
    <mergeCell ref="A9:E9"/>
    <mergeCell ref="C1:E2"/>
    <mergeCell ref="C3:E4"/>
    <mergeCell ref="C5:E6"/>
  </mergeCells>
  <dataValidations count="3">
    <dataValidation type="list" allowBlank="1" showInputMessage="1" showErrorMessage="1" sqref="A46:A50 A11:A16 A38:A43 A27:A32 A19:A24">
      <formula1>$A$103:$A$106</formula1>
    </dataValidation>
    <dataValidation type="list" allowBlank="1" showInputMessage="1" showErrorMessage="1" sqref="B46:B50 B38:B43 B27:B32 B19:B24 B11:B16">
      <formula1>$B$103:$B$106</formula1>
    </dataValidation>
    <dataValidation allowBlank="1" showInputMessage="1" showErrorMessage="1" sqref="C46:C50 C38:C43 C27:C32 C19:C24"/>
  </dataValidations>
  <hyperlinks>
    <hyperlink ref="A9:E9" location="'City_Off_Session '!A1" display="City College 1313 12th Ave"/>
    <hyperlink ref="A7:E8" location="In_Session_Summary!A1" display="To In Session"/>
    <hyperlink ref="A17:E17" location="'Mesa_Off_Session '!A1" display="Mesa College 7250 Mesa College Drive"/>
    <hyperlink ref="A25:E25" location="Miramar_Off_Session!A1" display="Miramar College 10440 Black Mtn. Rd."/>
    <hyperlink ref="A33:E33" location="Cont_Ed_Off_Session!A1" display="Continuing Education"/>
    <hyperlink ref="A44:E44" location="DO_DSC_Off_Session!A1" display="D/O 3375 Camino Del Rio South &amp; DSC 1544 Frazee Road"/>
  </hyperlinks>
  <pageMargins left="0.7" right="0.7" top="0.75" bottom="0.75" header="0.3" footer="0.3"/>
  <pageSetup scale="93" orientation="portrait" horizontalDpi="300" verticalDpi="300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04"/>
  <sheetViews>
    <sheetView topLeftCell="A7" zoomScaleNormal="100" workbookViewId="0">
      <selection activeCell="K36" sqref="K36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0" hidden="1" customWidth="1"/>
    <col min="10" max="10" width="10.140625" bestFit="1" customWidth="1"/>
    <col min="11" max="11" width="13.28515625" bestFit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46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456" t="s">
        <v>35</v>
      </c>
      <c r="B7" s="457"/>
      <c r="C7" s="457"/>
      <c r="D7" s="457"/>
      <c r="E7" s="457"/>
      <c r="F7" s="457"/>
      <c r="G7" s="457"/>
      <c r="H7" s="457"/>
      <c r="I7" s="457"/>
      <c r="J7" s="4"/>
      <c r="K7" s="4"/>
    </row>
    <row r="8" spans="1:11" x14ac:dyDescent="0.25">
      <c r="A8" s="456"/>
      <c r="B8" s="457"/>
      <c r="C8" s="457"/>
      <c r="D8" s="457"/>
      <c r="E8" s="457"/>
      <c r="F8" s="457"/>
      <c r="G8" s="457"/>
      <c r="H8" s="457"/>
      <c r="I8" s="457"/>
      <c r="J8" s="4"/>
      <c r="K8" s="4"/>
    </row>
    <row r="9" spans="1:11" thickBot="1" x14ac:dyDescent="0.35">
      <c r="A9" s="516" t="s">
        <v>3</v>
      </c>
      <c r="B9" s="517"/>
      <c r="C9" s="517"/>
      <c r="D9" s="517"/>
      <c r="E9" s="517"/>
      <c r="F9" s="517"/>
      <c r="G9" s="517"/>
      <c r="H9" s="517"/>
      <c r="I9" s="517"/>
      <c r="J9" s="5"/>
      <c r="K9" s="5"/>
    </row>
    <row r="10" spans="1:11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05" t="s">
        <v>18</v>
      </c>
      <c r="I10" s="206" t="s">
        <v>172</v>
      </c>
    </row>
    <row r="11" spans="1:11" ht="14.45" x14ac:dyDescent="0.3">
      <c r="A11" s="207">
        <v>3</v>
      </c>
      <c r="B11" s="208" t="s">
        <v>7</v>
      </c>
      <c r="C11" s="209">
        <v>1</v>
      </c>
      <c r="D11" s="208" t="s">
        <v>59</v>
      </c>
      <c r="E11" s="210" t="s">
        <v>57</v>
      </c>
      <c r="F11" s="211">
        <v>3</v>
      </c>
      <c r="G11" s="212" t="s">
        <v>39</v>
      </c>
      <c r="H11" s="213" t="s">
        <v>27</v>
      </c>
      <c r="I11" s="211">
        <v>174.77</v>
      </c>
    </row>
    <row r="12" spans="1:11" ht="14.45" x14ac:dyDescent="0.3">
      <c r="A12" s="207">
        <v>3</v>
      </c>
      <c r="B12" s="214" t="s">
        <v>7</v>
      </c>
      <c r="C12" s="209">
        <v>2</v>
      </c>
      <c r="D12" s="214" t="s">
        <v>60</v>
      </c>
      <c r="E12" s="215" t="s">
        <v>58</v>
      </c>
      <c r="F12" s="214">
        <v>3</v>
      </c>
      <c r="G12" s="214" t="s">
        <v>39</v>
      </c>
      <c r="H12" s="216" t="s">
        <v>27</v>
      </c>
      <c r="I12" s="214">
        <v>350.97</v>
      </c>
    </row>
    <row r="13" spans="1:11" ht="14.45" x14ac:dyDescent="0.3">
      <c r="A13" s="207">
        <v>3</v>
      </c>
      <c r="B13" s="214" t="s">
        <v>7</v>
      </c>
      <c r="C13" s="209">
        <v>1</v>
      </c>
      <c r="D13" s="214" t="s">
        <v>64</v>
      </c>
      <c r="E13" s="217" t="s">
        <v>65</v>
      </c>
      <c r="F13" s="214">
        <v>3</v>
      </c>
      <c r="G13" s="218" t="s">
        <v>39</v>
      </c>
      <c r="H13" s="219" t="s">
        <v>27</v>
      </c>
      <c r="I13" s="214">
        <v>0</v>
      </c>
      <c r="J13" s="138"/>
      <c r="K13" s="150"/>
    </row>
    <row r="14" spans="1:11" ht="14.45" x14ac:dyDescent="0.3">
      <c r="A14" s="207">
        <v>3</v>
      </c>
      <c r="B14" s="214" t="s">
        <v>7</v>
      </c>
      <c r="C14" s="209">
        <v>1</v>
      </c>
      <c r="D14" s="214" t="s">
        <v>69</v>
      </c>
      <c r="E14" s="220" t="s">
        <v>66</v>
      </c>
      <c r="F14" s="221">
        <v>5</v>
      </c>
      <c r="G14" s="214" t="s">
        <v>39</v>
      </c>
      <c r="H14" s="216" t="s">
        <v>29</v>
      </c>
      <c r="I14" s="214">
        <v>292.77999999999997</v>
      </c>
      <c r="J14" s="107"/>
      <c r="K14" s="150"/>
    </row>
    <row r="15" spans="1:11" ht="14.45" x14ac:dyDescent="0.3">
      <c r="A15" s="207">
        <v>3</v>
      </c>
      <c r="B15" s="214" t="s">
        <v>7</v>
      </c>
      <c r="C15" s="209">
        <v>1</v>
      </c>
      <c r="D15" s="214" t="s">
        <v>67</v>
      </c>
      <c r="E15" s="215" t="s">
        <v>68</v>
      </c>
      <c r="F15" s="222">
        <v>2</v>
      </c>
      <c r="G15" s="218" t="s">
        <v>39</v>
      </c>
      <c r="H15" s="219" t="s">
        <v>27</v>
      </c>
      <c r="I15" s="214">
        <v>169.68</v>
      </c>
      <c r="J15" s="138"/>
      <c r="K15" s="150"/>
    </row>
    <row r="16" spans="1:11" ht="14.45" x14ac:dyDescent="0.3">
      <c r="A16" s="207">
        <v>3</v>
      </c>
      <c r="B16" s="214" t="s">
        <v>7</v>
      </c>
      <c r="C16" s="209">
        <v>2</v>
      </c>
      <c r="D16" s="214" t="s">
        <v>70</v>
      </c>
      <c r="E16" s="215" t="s">
        <v>72</v>
      </c>
      <c r="F16" s="222">
        <v>5</v>
      </c>
      <c r="G16" s="214" t="s">
        <v>39</v>
      </c>
      <c r="H16" s="216" t="s">
        <v>29</v>
      </c>
      <c r="I16" s="214">
        <v>567.94000000000005</v>
      </c>
      <c r="J16" s="138"/>
      <c r="K16" s="150"/>
    </row>
    <row r="17" spans="1:11" ht="14.45" x14ac:dyDescent="0.3">
      <c r="A17" s="207">
        <v>3</v>
      </c>
      <c r="B17" s="208" t="s">
        <v>7</v>
      </c>
      <c r="C17" s="209">
        <v>1</v>
      </c>
      <c r="D17" s="208" t="s">
        <v>73</v>
      </c>
      <c r="E17" s="217" t="s">
        <v>74</v>
      </c>
      <c r="F17" s="214">
        <v>2</v>
      </c>
      <c r="G17" s="214" t="s">
        <v>39</v>
      </c>
      <c r="H17" s="216" t="s">
        <v>25</v>
      </c>
      <c r="I17" s="223">
        <v>119.17</v>
      </c>
      <c r="J17" s="138"/>
      <c r="K17" s="150"/>
    </row>
    <row r="18" spans="1:11" ht="14.45" x14ac:dyDescent="0.3">
      <c r="A18" s="207">
        <v>3</v>
      </c>
      <c r="B18" s="214" t="s">
        <v>7</v>
      </c>
      <c r="C18" s="209">
        <v>1</v>
      </c>
      <c r="D18" s="214" t="s">
        <v>78</v>
      </c>
      <c r="E18" s="215" t="s">
        <v>79</v>
      </c>
      <c r="F18" s="214">
        <v>5</v>
      </c>
      <c r="G18" s="218" t="s">
        <v>39</v>
      </c>
      <c r="H18" s="219" t="s">
        <v>29</v>
      </c>
      <c r="I18" s="223">
        <v>284.25</v>
      </c>
      <c r="J18" s="138"/>
      <c r="K18" s="150"/>
    </row>
    <row r="19" spans="1:11" ht="14.45" x14ac:dyDescent="0.3">
      <c r="A19" s="207">
        <v>3</v>
      </c>
      <c r="B19" s="214" t="s">
        <v>7</v>
      </c>
      <c r="C19" s="209">
        <v>2</v>
      </c>
      <c r="D19" s="214" t="s">
        <v>80</v>
      </c>
      <c r="E19" s="224" t="s">
        <v>156</v>
      </c>
      <c r="F19" s="221">
        <v>5</v>
      </c>
      <c r="G19" s="222" t="s">
        <v>39</v>
      </c>
      <c r="H19" s="225" t="s">
        <v>29</v>
      </c>
      <c r="I19" s="223">
        <v>780.84</v>
      </c>
      <c r="J19" s="138"/>
      <c r="K19" s="150"/>
    </row>
    <row r="20" spans="1:11" ht="14.45" x14ac:dyDescent="0.3">
      <c r="A20" s="207">
        <v>3</v>
      </c>
      <c r="B20" s="214" t="s">
        <v>7</v>
      </c>
      <c r="C20" s="209">
        <v>1</v>
      </c>
      <c r="D20" s="214" t="s">
        <v>166</v>
      </c>
      <c r="E20" s="226" t="s">
        <v>147</v>
      </c>
      <c r="F20" s="222">
        <v>2</v>
      </c>
      <c r="G20" s="214" t="s">
        <v>39</v>
      </c>
      <c r="H20" s="216" t="s">
        <v>25</v>
      </c>
      <c r="I20" s="214">
        <v>116.51</v>
      </c>
    </row>
    <row r="21" spans="1:11" thickBot="1" x14ac:dyDescent="0.35">
      <c r="A21" s="227">
        <v>3</v>
      </c>
      <c r="B21" s="228" t="s">
        <v>7</v>
      </c>
      <c r="C21" s="229">
        <v>1</v>
      </c>
      <c r="D21" s="222" t="s">
        <v>195</v>
      </c>
      <c r="E21" s="230"/>
      <c r="F21" s="222">
        <v>5</v>
      </c>
      <c r="G21" s="218" t="s">
        <v>39</v>
      </c>
      <c r="H21" s="219" t="s">
        <v>29</v>
      </c>
      <c r="I21" s="228">
        <f>SUM(I11:I20)</f>
        <v>2856.9100000000003</v>
      </c>
      <c r="J21" t="s">
        <v>196</v>
      </c>
    </row>
    <row r="22" spans="1:11" thickBot="1" x14ac:dyDescent="0.35">
      <c r="A22" s="493" t="s">
        <v>37</v>
      </c>
      <c r="B22" s="494"/>
      <c r="C22" s="231">
        <f>+SUM(C11:C21)</f>
        <v>14</v>
      </c>
      <c r="D22" s="495" t="s">
        <v>38</v>
      </c>
      <c r="E22" s="496"/>
      <c r="F22" s="501">
        <v>35</v>
      </c>
      <c r="G22" s="502"/>
      <c r="H22" s="502"/>
      <c r="I22" s="503"/>
    </row>
    <row r="23" spans="1:11" x14ac:dyDescent="0.25">
      <c r="A23" s="232">
        <v>3</v>
      </c>
      <c r="B23" s="233" t="s">
        <v>11</v>
      </c>
      <c r="C23" s="234">
        <v>2</v>
      </c>
      <c r="D23" s="235" t="s">
        <v>59</v>
      </c>
      <c r="E23" s="236" t="s">
        <v>57</v>
      </c>
      <c r="F23" s="235">
        <v>3</v>
      </c>
      <c r="G23" s="237" t="s">
        <v>39</v>
      </c>
      <c r="H23" s="238" t="s">
        <v>27</v>
      </c>
      <c r="I23" s="235">
        <v>0</v>
      </c>
    </row>
    <row r="24" spans="1:11" x14ac:dyDescent="0.25">
      <c r="A24" s="239">
        <v>3</v>
      </c>
      <c r="B24" s="237" t="s">
        <v>11</v>
      </c>
      <c r="C24" s="240">
        <v>1</v>
      </c>
      <c r="D24" s="237" t="s">
        <v>60</v>
      </c>
      <c r="E24" s="241" t="s">
        <v>58</v>
      </c>
      <c r="F24" s="242">
        <v>2</v>
      </c>
      <c r="G24" s="243" t="s">
        <v>39</v>
      </c>
      <c r="H24" s="244" t="s">
        <v>25</v>
      </c>
      <c r="I24" s="242">
        <v>0</v>
      </c>
    </row>
    <row r="25" spans="1:11" x14ac:dyDescent="0.25">
      <c r="A25" s="239">
        <v>3</v>
      </c>
      <c r="B25" s="242" t="s">
        <v>11</v>
      </c>
      <c r="C25" s="240">
        <v>1</v>
      </c>
      <c r="D25" s="243" t="s">
        <v>64</v>
      </c>
      <c r="E25" s="241" t="s">
        <v>65</v>
      </c>
      <c r="F25" s="242">
        <v>3</v>
      </c>
      <c r="G25" s="243" t="s">
        <v>39</v>
      </c>
      <c r="H25" s="245" t="s">
        <v>27</v>
      </c>
      <c r="I25" s="242">
        <v>0</v>
      </c>
      <c r="J25" s="138"/>
      <c r="K25" s="139"/>
    </row>
    <row r="26" spans="1:11" x14ac:dyDescent="0.25">
      <c r="A26" s="239">
        <v>3</v>
      </c>
      <c r="B26" s="242" t="s">
        <v>11</v>
      </c>
      <c r="C26" s="240">
        <v>2</v>
      </c>
      <c r="D26" s="242" t="s">
        <v>71</v>
      </c>
      <c r="E26" s="236" t="s">
        <v>66</v>
      </c>
      <c r="F26" s="238">
        <v>3</v>
      </c>
      <c r="G26" s="243" t="s">
        <v>39</v>
      </c>
      <c r="H26" s="238" t="s">
        <v>27</v>
      </c>
      <c r="I26" s="242">
        <v>0</v>
      </c>
      <c r="J26" s="107"/>
      <c r="K26" s="139"/>
    </row>
    <row r="27" spans="1:11" x14ac:dyDescent="0.25">
      <c r="A27" s="239">
        <v>3</v>
      </c>
      <c r="B27" s="237" t="s">
        <v>11</v>
      </c>
      <c r="C27" s="240">
        <v>1</v>
      </c>
      <c r="D27" s="242" t="s">
        <v>67</v>
      </c>
      <c r="E27" s="246" t="s">
        <v>68</v>
      </c>
      <c r="F27" s="243">
        <v>3</v>
      </c>
      <c r="G27" s="243" t="s">
        <v>39</v>
      </c>
      <c r="H27" s="244" t="s">
        <v>27</v>
      </c>
      <c r="I27" s="242">
        <v>0</v>
      </c>
      <c r="J27" s="107"/>
      <c r="K27" s="139"/>
    </row>
    <row r="28" spans="1:11" x14ac:dyDescent="0.25">
      <c r="A28" s="239">
        <v>3</v>
      </c>
      <c r="B28" s="242" t="s">
        <v>11</v>
      </c>
      <c r="C28" s="240">
        <v>2</v>
      </c>
      <c r="D28" s="242" t="s">
        <v>70</v>
      </c>
      <c r="E28" s="241" t="s">
        <v>72</v>
      </c>
      <c r="F28" s="243">
        <v>5</v>
      </c>
      <c r="G28" s="242" t="s">
        <v>39</v>
      </c>
      <c r="H28" s="244" t="s">
        <v>29</v>
      </c>
      <c r="I28" s="242">
        <v>0</v>
      </c>
      <c r="J28" s="138"/>
      <c r="K28" s="139"/>
    </row>
    <row r="29" spans="1:11" x14ac:dyDescent="0.25">
      <c r="A29" s="239">
        <v>3</v>
      </c>
      <c r="B29" s="235" t="s">
        <v>11</v>
      </c>
      <c r="C29" s="240">
        <v>1</v>
      </c>
      <c r="D29" s="235" t="s">
        <v>75</v>
      </c>
      <c r="E29" s="236" t="s">
        <v>74</v>
      </c>
      <c r="F29" s="242">
        <v>2</v>
      </c>
      <c r="G29" s="237" t="s">
        <v>39</v>
      </c>
      <c r="H29" s="245" t="s">
        <v>25</v>
      </c>
      <c r="I29" s="242">
        <v>0</v>
      </c>
      <c r="J29" s="107"/>
      <c r="K29" s="139"/>
    </row>
    <row r="30" spans="1:11" x14ac:dyDescent="0.25">
      <c r="A30" s="247">
        <v>3</v>
      </c>
      <c r="B30" s="243" t="s">
        <v>11</v>
      </c>
      <c r="C30" s="240">
        <v>1</v>
      </c>
      <c r="D30" s="248" t="s">
        <v>78</v>
      </c>
      <c r="E30" s="241" t="s">
        <v>79</v>
      </c>
      <c r="F30" s="243">
        <v>5</v>
      </c>
      <c r="G30" s="242" t="s">
        <v>39</v>
      </c>
      <c r="H30" s="245" t="s">
        <v>29</v>
      </c>
      <c r="I30" s="249">
        <v>0</v>
      </c>
      <c r="J30" s="138"/>
      <c r="K30" s="139"/>
    </row>
    <row r="31" spans="1:11" x14ac:dyDescent="0.25">
      <c r="A31" s="247">
        <v>3</v>
      </c>
      <c r="B31" s="243" t="s">
        <v>11</v>
      </c>
      <c r="C31" s="240">
        <v>1</v>
      </c>
      <c r="D31" s="248" t="s">
        <v>166</v>
      </c>
      <c r="E31" s="241" t="s">
        <v>147</v>
      </c>
      <c r="F31" s="243">
        <v>3</v>
      </c>
      <c r="G31" s="242" t="s">
        <v>39</v>
      </c>
      <c r="H31" s="245" t="s">
        <v>27</v>
      </c>
      <c r="I31" s="242">
        <v>0</v>
      </c>
    </row>
    <row r="32" spans="1:11" x14ac:dyDescent="0.25">
      <c r="A32" s="250">
        <v>3</v>
      </c>
      <c r="B32" s="242" t="s">
        <v>11</v>
      </c>
      <c r="C32" s="251">
        <v>2</v>
      </c>
      <c r="D32" s="242" t="s">
        <v>80</v>
      </c>
      <c r="E32" s="224" t="s">
        <v>156</v>
      </c>
      <c r="F32" s="242">
        <v>2</v>
      </c>
      <c r="G32" s="242" t="s">
        <v>39</v>
      </c>
      <c r="H32" s="245" t="s">
        <v>25</v>
      </c>
      <c r="I32" s="242">
        <v>0</v>
      </c>
    </row>
    <row r="33" spans="1:10" ht="15.75" thickBot="1" x14ac:dyDescent="0.3">
      <c r="A33" s="252">
        <v>3</v>
      </c>
      <c r="B33" s="253" t="s">
        <v>11</v>
      </c>
      <c r="C33" s="254">
        <v>1</v>
      </c>
      <c r="D33" s="253" t="s">
        <v>195</v>
      </c>
      <c r="E33" s="255"/>
      <c r="F33" s="253">
        <v>5</v>
      </c>
      <c r="G33" s="253" t="s">
        <v>39</v>
      </c>
      <c r="H33" s="253" t="s">
        <v>29</v>
      </c>
      <c r="I33" s="253">
        <f>SUM(I23:I32)</f>
        <v>0</v>
      </c>
      <c r="J33" t="s">
        <v>196</v>
      </c>
    </row>
    <row r="34" spans="1:10" ht="15.75" thickBot="1" x14ac:dyDescent="0.3">
      <c r="A34" s="497" t="s">
        <v>37</v>
      </c>
      <c r="B34" s="498"/>
      <c r="C34" s="256">
        <f>+SUM(C23:C32)</f>
        <v>14</v>
      </c>
      <c r="D34" s="499" t="s">
        <v>38</v>
      </c>
      <c r="E34" s="500"/>
      <c r="F34" s="508">
        <v>31</v>
      </c>
      <c r="G34" s="509"/>
      <c r="H34" s="509"/>
      <c r="I34" s="510"/>
    </row>
    <row r="35" spans="1:10" x14ac:dyDescent="0.25">
      <c r="A35" s="257">
        <v>3</v>
      </c>
      <c r="B35" s="258" t="s">
        <v>9</v>
      </c>
      <c r="C35" s="259">
        <v>2</v>
      </c>
      <c r="D35" s="260" t="s">
        <v>61</v>
      </c>
      <c r="E35" s="261" t="s">
        <v>58</v>
      </c>
      <c r="F35" s="262">
        <v>1</v>
      </c>
      <c r="G35" s="262" t="s">
        <v>39</v>
      </c>
      <c r="H35" s="263" t="s">
        <v>22</v>
      </c>
      <c r="I35" s="264">
        <v>146.78</v>
      </c>
    </row>
    <row r="36" spans="1:10" x14ac:dyDescent="0.25">
      <c r="A36" s="265">
        <v>3</v>
      </c>
      <c r="B36" s="266" t="s">
        <v>9</v>
      </c>
      <c r="C36" s="259">
        <v>1</v>
      </c>
      <c r="D36" s="266" t="s">
        <v>62</v>
      </c>
      <c r="E36" s="267" t="s">
        <v>63</v>
      </c>
      <c r="F36" s="268">
        <v>1</v>
      </c>
      <c r="G36" s="268" t="s">
        <v>39</v>
      </c>
      <c r="H36" s="269" t="s">
        <v>22</v>
      </c>
      <c r="I36" s="270">
        <v>67.62</v>
      </c>
    </row>
    <row r="37" spans="1:10" x14ac:dyDescent="0.25">
      <c r="A37" s="265">
        <v>3</v>
      </c>
      <c r="B37" s="266" t="s">
        <v>9</v>
      </c>
      <c r="C37" s="259">
        <v>1</v>
      </c>
      <c r="D37" s="266" t="s">
        <v>76</v>
      </c>
      <c r="E37" s="267" t="s">
        <v>77</v>
      </c>
      <c r="F37" s="268">
        <v>1</v>
      </c>
      <c r="G37" s="268" t="s">
        <v>39</v>
      </c>
      <c r="H37" s="271" t="s">
        <v>21</v>
      </c>
      <c r="I37" s="270">
        <v>74.45</v>
      </c>
    </row>
    <row r="38" spans="1:10" x14ac:dyDescent="0.25">
      <c r="A38" s="265">
        <v>3</v>
      </c>
      <c r="B38" s="266" t="s">
        <v>9</v>
      </c>
      <c r="C38" s="259">
        <v>2</v>
      </c>
      <c r="D38" s="266" t="s">
        <v>67</v>
      </c>
      <c r="E38" s="272" t="s">
        <v>68</v>
      </c>
      <c r="F38" s="268">
        <v>3</v>
      </c>
      <c r="G38" s="268" t="s">
        <v>39</v>
      </c>
      <c r="H38" s="271" t="s">
        <v>27</v>
      </c>
      <c r="I38" s="270">
        <v>417.74</v>
      </c>
    </row>
    <row r="39" spans="1:10" x14ac:dyDescent="0.25">
      <c r="A39" s="265">
        <v>3</v>
      </c>
      <c r="B39" s="266" t="s">
        <v>9</v>
      </c>
      <c r="C39" s="259">
        <v>1</v>
      </c>
      <c r="D39" s="266" t="s">
        <v>80</v>
      </c>
      <c r="E39" s="273" t="s">
        <v>156</v>
      </c>
      <c r="F39" s="268">
        <v>3</v>
      </c>
      <c r="G39" s="268" t="s">
        <v>39</v>
      </c>
      <c r="H39" s="274" t="s">
        <v>28</v>
      </c>
      <c r="I39" s="275">
        <v>405.57</v>
      </c>
    </row>
    <row r="40" spans="1:10" x14ac:dyDescent="0.25">
      <c r="A40" s="282">
        <v>3</v>
      </c>
      <c r="B40" s="262" t="s">
        <v>9</v>
      </c>
      <c r="C40" s="280">
        <v>1</v>
      </c>
      <c r="D40" s="262" t="s">
        <v>78</v>
      </c>
      <c r="E40" s="261" t="s">
        <v>79</v>
      </c>
      <c r="F40" s="268">
        <v>2</v>
      </c>
      <c r="G40" s="268" t="s">
        <v>39</v>
      </c>
      <c r="H40" s="274" t="s">
        <v>25</v>
      </c>
      <c r="I40" s="276">
        <v>146.78</v>
      </c>
    </row>
    <row r="41" spans="1:10" x14ac:dyDescent="0.25">
      <c r="A41" s="284">
        <v>3</v>
      </c>
      <c r="B41" s="271" t="s">
        <v>9</v>
      </c>
      <c r="C41" s="284">
        <v>1</v>
      </c>
      <c r="D41" s="271" t="s">
        <v>197</v>
      </c>
      <c r="E41" s="272"/>
      <c r="F41" s="271">
        <v>2</v>
      </c>
      <c r="G41" s="271" t="s">
        <v>39</v>
      </c>
      <c r="H41" s="271" t="s">
        <v>25</v>
      </c>
      <c r="I41" s="281"/>
      <c r="J41" t="s">
        <v>196</v>
      </c>
    </row>
    <row r="42" spans="1:10" x14ac:dyDescent="0.25">
      <c r="A42" s="284">
        <v>3</v>
      </c>
      <c r="B42" s="271" t="s">
        <v>9</v>
      </c>
      <c r="C42" s="284">
        <v>1</v>
      </c>
      <c r="D42" s="271" t="s">
        <v>198</v>
      </c>
      <c r="E42" s="272"/>
      <c r="F42" s="271">
        <v>1</v>
      </c>
      <c r="G42" s="271" t="s">
        <v>39</v>
      </c>
      <c r="H42" s="271" t="s">
        <v>22</v>
      </c>
      <c r="I42" s="281"/>
      <c r="J42" t="s">
        <v>196</v>
      </c>
    </row>
    <row r="43" spans="1:10" ht="15.75" thickBot="1" x14ac:dyDescent="0.3">
      <c r="A43" s="284">
        <v>3</v>
      </c>
      <c r="B43" s="271" t="s">
        <v>9</v>
      </c>
      <c r="C43" s="284">
        <v>1</v>
      </c>
      <c r="D43" s="271" t="s">
        <v>199</v>
      </c>
      <c r="E43" s="272"/>
      <c r="F43" s="271">
        <v>2</v>
      </c>
      <c r="G43" s="271" t="s">
        <v>39</v>
      </c>
      <c r="H43" s="271" t="s">
        <v>26</v>
      </c>
      <c r="I43" s="277">
        <f>SUM(I35:I40)</f>
        <v>1258.94</v>
      </c>
      <c r="J43" t="s">
        <v>196</v>
      </c>
    </row>
    <row r="44" spans="1:10" ht="15.75" thickBot="1" x14ac:dyDescent="0.3">
      <c r="A44" s="504" t="s">
        <v>37</v>
      </c>
      <c r="B44" s="505"/>
      <c r="C44" s="283">
        <v>12</v>
      </c>
      <c r="D44" s="506" t="s">
        <v>38</v>
      </c>
      <c r="E44" s="507"/>
      <c r="F44" s="511">
        <v>15</v>
      </c>
      <c r="G44" s="512"/>
      <c r="H44" s="512"/>
      <c r="I44" s="513"/>
    </row>
    <row r="45" spans="1:10" ht="16.5" thickTop="1" thickBot="1" x14ac:dyDescent="0.3">
      <c r="A45" s="489" t="s">
        <v>33</v>
      </c>
      <c r="B45" s="490"/>
      <c r="C45" s="279">
        <f>C22+C34+C44</f>
        <v>40</v>
      </c>
      <c r="D45" s="491" t="s">
        <v>34</v>
      </c>
      <c r="E45" s="492"/>
      <c r="F45" s="486">
        <f>F22+F34+F44</f>
        <v>81</v>
      </c>
      <c r="G45" s="487"/>
      <c r="H45" s="487"/>
      <c r="I45" s="488"/>
    </row>
    <row r="46" spans="1:10" ht="15.75" thickTop="1" x14ac:dyDescent="0.25"/>
    <row r="94" spans="1:8" x14ac:dyDescent="0.25">
      <c r="A94" s="38">
        <v>3</v>
      </c>
      <c r="B94" t="s">
        <v>7</v>
      </c>
      <c r="C94" s="38">
        <v>1</v>
      </c>
      <c r="F94">
        <v>1</v>
      </c>
      <c r="G94" t="s">
        <v>39</v>
      </c>
      <c r="H94" t="s">
        <v>20</v>
      </c>
    </row>
    <row r="95" spans="1:8" x14ac:dyDescent="0.25">
      <c r="A95" s="38">
        <v>15</v>
      </c>
      <c r="B95" t="s">
        <v>11</v>
      </c>
      <c r="C95" s="38">
        <v>2</v>
      </c>
      <c r="F95">
        <v>2</v>
      </c>
      <c r="G95" t="s">
        <v>19</v>
      </c>
      <c r="H95" t="s">
        <v>21</v>
      </c>
    </row>
    <row r="96" spans="1:8" x14ac:dyDescent="0.25">
      <c r="A96" s="38">
        <v>25</v>
      </c>
      <c r="B96" t="s">
        <v>9</v>
      </c>
      <c r="C96" s="38">
        <v>3</v>
      </c>
      <c r="F96">
        <v>3</v>
      </c>
      <c r="H96" t="s">
        <v>22</v>
      </c>
    </row>
    <row r="97" spans="1:8" x14ac:dyDescent="0.25">
      <c r="A97" s="38">
        <v>40</v>
      </c>
      <c r="B97" t="s">
        <v>12</v>
      </c>
      <c r="C97" s="38">
        <v>4</v>
      </c>
      <c r="F97">
        <v>5</v>
      </c>
      <c r="H97" t="s">
        <v>23</v>
      </c>
    </row>
    <row r="98" spans="1:8" x14ac:dyDescent="0.25">
      <c r="C98" s="38">
        <v>5</v>
      </c>
      <c r="F98">
        <v>6</v>
      </c>
      <c r="H98" t="s">
        <v>24</v>
      </c>
    </row>
    <row r="99" spans="1:8" x14ac:dyDescent="0.25">
      <c r="H99" t="s">
        <v>25</v>
      </c>
    </row>
    <row r="100" spans="1:8" x14ac:dyDescent="0.25">
      <c r="H100" t="s">
        <v>26</v>
      </c>
    </row>
    <row r="101" spans="1:8" x14ac:dyDescent="0.25">
      <c r="H101" t="s">
        <v>27</v>
      </c>
    </row>
    <row r="102" spans="1:8" x14ac:dyDescent="0.25">
      <c r="H102" t="s">
        <v>28</v>
      </c>
    </row>
    <row r="103" spans="1:8" x14ac:dyDescent="0.25">
      <c r="H103" t="s">
        <v>29</v>
      </c>
    </row>
    <row r="104" spans="1:8" x14ac:dyDescent="0.25">
      <c r="H104" t="s">
        <v>30</v>
      </c>
    </row>
  </sheetData>
  <mergeCells count="18">
    <mergeCell ref="A1:B6"/>
    <mergeCell ref="A44:B44"/>
    <mergeCell ref="D44:E44"/>
    <mergeCell ref="F34:I34"/>
    <mergeCell ref="F44:I44"/>
    <mergeCell ref="C1:I2"/>
    <mergeCell ref="C3:I4"/>
    <mergeCell ref="C5:I6"/>
    <mergeCell ref="A7:I8"/>
    <mergeCell ref="A9:I9"/>
    <mergeCell ref="F45:I45"/>
    <mergeCell ref="A45:B45"/>
    <mergeCell ref="D45:E45"/>
    <mergeCell ref="A22:B22"/>
    <mergeCell ref="D22:E22"/>
    <mergeCell ref="A34:B34"/>
    <mergeCell ref="D34:E34"/>
    <mergeCell ref="F22:I22"/>
  </mergeCells>
  <dataValidations count="6">
    <dataValidation type="list" allowBlank="1" showInputMessage="1" showErrorMessage="1" sqref="B23:B33 B35:B43 B11:B21">
      <formula1>$B$94:$B$97</formula1>
    </dataValidation>
    <dataValidation type="list" allowBlank="1" showInputMessage="1" showErrorMessage="1" sqref="A23:A33 A35:A43 A11:A21">
      <formula1>$A$94:$A$97</formula1>
    </dataValidation>
    <dataValidation type="list" allowBlank="1" showInputMessage="1" showErrorMessage="1" sqref="C23:C33 C35:C43 C11:C21">
      <formula1>$C$94:$C$98</formula1>
    </dataValidation>
    <dataValidation type="list" allowBlank="1" showInputMessage="1" showErrorMessage="1" sqref="F11:F21 F35:F43 F23:F33">
      <formula1>$F$94:$F$100</formula1>
    </dataValidation>
    <dataValidation type="list" allowBlank="1" showInputMessage="1" showErrorMessage="1" sqref="H23:H33 H35:H43 H11:H21">
      <formula1>$H$94:$H$104</formula1>
    </dataValidation>
    <dataValidation type="list" allowBlank="1" showInputMessage="1" showErrorMessage="1" sqref="G23:G33 G35:G43 G11:G21">
      <formula1>$G$94:$G$95</formula1>
    </dataValidation>
  </dataValidations>
  <hyperlinks>
    <hyperlink ref="A7:H8" location="In_Session_Summary!A1" display="Back to In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03"/>
  <sheetViews>
    <sheetView topLeftCell="A13" zoomScaleNormal="100" workbookViewId="0">
      <selection activeCell="F44" sqref="F44:I44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0" hidden="1" customWidth="1"/>
    <col min="10" max="10" width="10.140625" bestFit="1" customWidth="1"/>
    <col min="11" max="11" width="13.28515625" bestFit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45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518" t="s">
        <v>41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1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1" thickBot="1" x14ac:dyDescent="0.35">
      <c r="A9" s="519" t="s">
        <v>3</v>
      </c>
      <c r="B9" s="520"/>
      <c r="C9" s="520"/>
      <c r="D9" s="520"/>
      <c r="E9" s="520"/>
      <c r="F9" s="520"/>
      <c r="G9" s="520"/>
      <c r="H9" s="520"/>
      <c r="I9" s="520"/>
      <c r="J9" s="5"/>
      <c r="K9" s="5"/>
    </row>
    <row r="10" spans="1:11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285" t="s">
        <v>173</v>
      </c>
    </row>
    <row r="11" spans="1:11" ht="14.45" x14ac:dyDescent="0.3">
      <c r="A11" s="207">
        <v>3</v>
      </c>
      <c r="B11" s="208" t="s">
        <v>7</v>
      </c>
      <c r="C11" s="209">
        <v>1</v>
      </c>
      <c r="D11" s="208" t="s">
        <v>59</v>
      </c>
      <c r="E11" s="210" t="s">
        <v>57</v>
      </c>
      <c r="F11" s="211">
        <v>3</v>
      </c>
      <c r="G11" s="212" t="s">
        <v>39</v>
      </c>
      <c r="H11" s="286" t="s">
        <v>27</v>
      </c>
      <c r="I11" s="211">
        <v>174.77</v>
      </c>
    </row>
    <row r="12" spans="1:11" ht="14.45" x14ac:dyDescent="0.3">
      <c r="A12" s="207">
        <v>3</v>
      </c>
      <c r="B12" s="214" t="s">
        <v>7</v>
      </c>
      <c r="C12" s="209">
        <v>2</v>
      </c>
      <c r="D12" s="214" t="s">
        <v>60</v>
      </c>
      <c r="E12" s="215" t="s">
        <v>58</v>
      </c>
      <c r="F12" s="214">
        <v>3</v>
      </c>
      <c r="G12" s="214" t="s">
        <v>39</v>
      </c>
      <c r="H12" s="287" t="s">
        <v>27</v>
      </c>
      <c r="I12" s="214">
        <v>350.97</v>
      </c>
      <c r="K12" s="139"/>
    </row>
    <row r="13" spans="1:11" ht="14.45" x14ac:dyDescent="0.3">
      <c r="A13" s="207">
        <v>3</v>
      </c>
      <c r="B13" s="214" t="s">
        <v>7</v>
      </c>
      <c r="C13" s="209">
        <v>1</v>
      </c>
      <c r="D13" s="214" t="s">
        <v>64</v>
      </c>
      <c r="E13" s="217" t="s">
        <v>65</v>
      </c>
      <c r="F13" s="214"/>
      <c r="G13" s="218" t="s">
        <v>19</v>
      </c>
      <c r="H13" s="288"/>
      <c r="I13" s="214"/>
      <c r="J13" s="138"/>
      <c r="K13" s="150"/>
    </row>
    <row r="14" spans="1:11" ht="14.45" x14ac:dyDescent="0.3">
      <c r="A14" s="207">
        <v>3</v>
      </c>
      <c r="B14" s="214" t="s">
        <v>7</v>
      </c>
      <c r="C14" s="209">
        <v>1</v>
      </c>
      <c r="D14" s="214" t="s">
        <v>69</v>
      </c>
      <c r="E14" s="220" t="s">
        <v>66</v>
      </c>
      <c r="F14" s="221">
        <v>5</v>
      </c>
      <c r="G14" s="214" t="s">
        <v>39</v>
      </c>
      <c r="H14" s="287" t="s">
        <v>29</v>
      </c>
      <c r="I14" s="214">
        <v>292.77999999999997</v>
      </c>
      <c r="J14" s="107"/>
      <c r="K14" s="150"/>
    </row>
    <row r="15" spans="1:11" ht="14.45" x14ac:dyDescent="0.3">
      <c r="A15" s="207">
        <v>3</v>
      </c>
      <c r="B15" s="214" t="s">
        <v>7</v>
      </c>
      <c r="C15" s="209">
        <v>1</v>
      </c>
      <c r="D15" s="214" t="s">
        <v>67</v>
      </c>
      <c r="E15" s="215" t="s">
        <v>68</v>
      </c>
      <c r="F15" s="222"/>
      <c r="G15" s="218" t="s">
        <v>39</v>
      </c>
      <c r="H15" s="288" t="s">
        <v>27</v>
      </c>
      <c r="I15" s="214">
        <v>169.68</v>
      </c>
      <c r="J15" s="138"/>
      <c r="K15" s="150"/>
    </row>
    <row r="16" spans="1:11" ht="14.45" x14ac:dyDescent="0.3">
      <c r="A16" s="207">
        <v>3</v>
      </c>
      <c r="B16" s="214" t="s">
        <v>7</v>
      </c>
      <c r="C16" s="209">
        <v>2</v>
      </c>
      <c r="D16" s="214" t="s">
        <v>70</v>
      </c>
      <c r="E16" s="215" t="s">
        <v>72</v>
      </c>
      <c r="F16" s="222">
        <v>5</v>
      </c>
      <c r="G16" s="214" t="s">
        <v>19</v>
      </c>
      <c r="H16" s="287" t="s">
        <v>29</v>
      </c>
      <c r="I16" s="214"/>
      <c r="J16" s="138"/>
      <c r="K16" s="150"/>
    </row>
    <row r="17" spans="1:11" ht="14.45" x14ac:dyDescent="0.3">
      <c r="A17" s="207">
        <v>3</v>
      </c>
      <c r="B17" s="208" t="s">
        <v>7</v>
      </c>
      <c r="C17" s="209">
        <v>1</v>
      </c>
      <c r="D17" s="208" t="s">
        <v>73</v>
      </c>
      <c r="E17" s="217" t="s">
        <v>74</v>
      </c>
      <c r="F17" s="214">
        <v>2</v>
      </c>
      <c r="G17" s="214" t="s">
        <v>39</v>
      </c>
      <c r="H17" s="287" t="s">
        <v>25</v>
      </c>
      <c r="I17" s="223">
        <v>119.17</v>
      </c>
      <c r="J17" s="138"/>
      <c r="K17" s="150"/>
    </row>
    <row r="18" spans="1:11" ht="14.45" x14ac:dyDescent="0.3">
      <c r="A18" s="207">
        <v>3</v>
      </c>
      <c r="B18" s="214" t="s">
        <v>7</v>
      </c>
      <c r="C18" s="209">
        <v>1</v>
      </c>
      <c r="D18" s="214" t="s">
        <v>78</v>
      </c>
      <c r="E18" s="215" t="s">
        <v>79</v>
      </c>
      <c r="F18" s="214"/>
      <c r="G18" s="218" t="s">
        <v>19</v>
      </c>
      <c r="H18" s="288"/>
      <c r="I18" s="223"/>
      <c r="J18" s="138"/>
      <c r="K18" s="150"/>
    </row>
    <row r="19" spans="1:11" ht="14.45" x14ac:dyDescent="0.3">
      <c r="A19" s="207">
        <v>3</v>
      </c>
      <c r="B19" s="214" t="s">
        <v>7</v>
      </c>
      <c r="C19" s="209">
        <v>2</v>
      </c>
      <c r="D19" s="214" t="s">
        <v>80</v>
      </c>
      <c r="E19" s="224" t="s">
        <v>156</v>
      </c>
      <c r="F19" s="221">
        <v>5</v>
      </c>
      <c r="G19" s="222" t="s">
        <v>39</v>
      </c>
      <c r="H19" s="289" t="s">
        <v>29</v>
      </c>
      <c r="I19" s="223">
        <v>780.84</v>
      </c>
      <c r="J19" s="138"/>
      <c r="K19" s="150"/>
    </row>
    <row r="20" spans="1:11" ht="14.45" x14ac:dyDescent="0.3">
      <c r="A20" s="207">
        <v>3</v>
      </c>
      <c r="B20" s="214" t="s">
        <v>7</v>
      </c>
      <c r="C20" s="209">
        <v>1</v>
      </c>
      <c r="D20" s="214" t="s">
        <v>200</v>
      </c>
      <c r="E20" s="226"/>
      <c r="F20" s="222"/>
      <c r="G20" s="214" t="s">
        <v>19</v>
      </c>
      <c r="H20" s="287"/>
      <c r="I20" s="214">
        <f>SUM(I11:I19)</f>
        <v>1888.21</v>
      </c>
      <c r="J20" t="s">
        <v>196</v>
      </c>
      <c r="K20" s="139"/>
    </row>
    <row r="21" spans="1:11" thickBot="1" x14ac:dyDescent="0.35">
      <c r="A21" s="227"/>
      <c r="B21" s="228"/>
      <c r="C21" s="229"/>
      <c r="D21" s="222"/>
      <c r="E21" s="230"/>
      <c r="F21" s="222"/>
      <c r="G21" s="290"/>
      <c r="H21" s="288"/>
      <c r="I21" s="228"/>
      <c r="K21" s="139"/>
    </row>
    <row r="22" spans="1:11" thickBot="1" x14ac:dyDescent="0.35">
      <c r="A22" s="493" t="s">
        <v>37</v>
      </c>
      <c r="B22" s="494"/>
      <c r="C22" s="231">
        <f>+SUM(C11:C21)</f>
        <v>13</v>
      </c>
      <c r="D22" s="495" t="s">
        <v>38</v>
      </c>
      <c r="E22" s="496"/>
      <c r="F22" s="501">
        <v>23</v>
      </c>
      <c r="G22" s="502"/>
      <c r="H22" s="502"/>
      <c r="I22" s="503"/>
    </row>
    <row r="23" spans="1:11" ht="14.45" x14ac:dyDescent="0.3">
      <c r="A23" s="232">
        <v>3</v>
      </c>
      <c r="B23" s="233" t="s">
        <v>11</v>
      </c>
      <c r="C23" s="234">
        <v>2</v>
      </c>
      <c r="D23" s="235" t="s">
        <v>59</v>
      </c>
      <c r="E23" s="236" t="s">
        <v>57</v>
      </c>
      <c r="F23" s="235">
        <v>3</v>
      </c>
      <c r="G23" s="237" t="s">
        <v>39</v>
      </c>
      <c r="H23" s="291" t="s">
        <v>27</v>
      </c>
      <c r="I23" s="235">
        <v>0</v>
      </c>
    </row>
    <row r="24" spans="1:11" ht="14.45" x14ac:dyDescent="0.3">
      <c r="A24" s="239">
        <v>3</v>
      </c>
      <c r="B24" s="237" t="s">
        <v>11</v>
      </c>
      <c r="C24" s="240">
        <v>1</v>
      </c>
      <c r="D24" s="237" t="s">
        <v>60</v>
      </c>
      <c r="E24" s="241" t="s">
        <v>58</v>
      </c>
      <c r="F24" s="242">
        <v>2</v>
      </c>
      <c r="G24" s="243" t="s">
        <v>39</v>
      </c>
      <c r="H24" s="292" t="s">
        <v>25</v>
      </c>
      <c r="I24" s="242">
        <v>0</v>
      </c>
    </row>
    <row r="25" spans="1:11" ht="14.45" x14ac:dyDescent="0.3">
      <c r="A25" s="239">
        <v>3</v>
      </c>
      <c r="B25" s="242" t="s">
        <v>11</v>
      </c>
      <c r="C25" s="240">
        <v>1</v>
      </c>
      <c r="D25" s="243" t="s">
        <v>64</v>
      </c>
      <c r="E25" s="241" t="s">
        <v>65</v>
      </c>
      <c r="F25" s="242">
        <v>3</v>
      </c>
      <c r="G25" s="243" t="s">
        <v>39</v>
      </c>
      <c r="H25" s="293" t="s">
        <v>27</v>
      </c>
      <c r="I25" s="242">
        <v>0</v>
      </c>
      <c r="J25" s="138"/>
      <c r="K25" s="150"/>
    </row>
    <row r="26" spans="1:11" ht="14.45" x14ac:dyDescent="0.3">
      <c r="A26" s="239">
        <v>3</v>
      </c>
      <c r="B26" s="242" t="s">
        <v>11</v>
      </c>
      <c r="C26" s="240">
        <v>2</v>
      </c>
      <c r="D26" s="242" t="s">
        <v>71</v>
      </c>
      <c r="E26" s="236" t="s">
        <v>66</v>
      </c>
      <c r="F26" s="238">
        <v>3</v>
      </c>
      <c r="G26" s="243" t="s">
        <v>39</v>
      </c>
      <c r="H26" s="291" t="s">
        <v>27</v>
      </c>
      <c r="I26" s="242">
        <v>0</v>
      </c>
      <c r="J26" s="107"/>
      <c r="K26" s="150"/>
    </row>
    <row r="27" spans="1:11" ht="14.45" x14ac:dyDescent="0.3">
      <c r="A27" s="239">
        <v>3</v>
      </c>
      <c r="B27" s="237" t="s">
        <v>11</v>
      </c>
      <c r="C27" s="240">
        <v>1</v>
      </c>
      <c r="D27" s="242" t="s">
        <v>67</v>
      </c>
      <c r="E27" s="246" t="s">
        <v>68</v>
      </c>
      <c r="F27" s="243">
        <v>3</v>
      </c>
      <c r="G27" s="243" t="s">
        <v>39</v>
      </c>
      <c r="H27" s="292" t="s">
        <v>27</v>
      </c>
      <c r="I27" s="242">
        <v>0</v>
      </c>
      <c r="J27" s="107"/>
      <c r="K27" s="150"/>
    </row>
    <row r="28" spans="1:11" ht="14.45" x14ac:dyDescent="0.3">
      <c r="A28" s="239">
        <v>3</v>
      </c>
      <c r="B28" s="242" t="s">
        <v>11</v>
      </c>
      <c r="C28" s="240">
        <v>2</v>
      </c>
      <c r="D28" s="242" t="s">
        <v>70</v>
      </c>
      <c r="E28" s="241" t="s">
        <v>72</v>
      </c>
      <c r="F28" s="243"/>
      <c r="G28" s="242" t="s">
        <v>19</v>
      </c>
      <c r="H28" s="292"/>
      <c r="I28" s="242">
        <v>0</v>
      </c>
      <c r="J28" s="138"/>
      <c r="K28" s="150"/>
    </row>
    <row r="29" spans="1:11" x14ac:dyDescent="0.25">
      <c r="A29" s="239">
        <v>3</v>
      </c>
      <c r="B29" s="235" t="s">
        <v>11</v>
      </c>
      <c r="C29" s="240">
        <v>1</v>
      </c>
      <c r="D29" s="235" t="s">
        <v>75</v>
      </c>
      <c r="E29" s="236" t="s">
        <v>74</v>
      </c>
      <c r="F29" s="242">
        <v>2</v>
      </c>
      <c r="G29" s="237" t="s">
        <v>39</v>
      </c>
      <c r="H29" s="293" t="s">
        <v>25</v>
      </c>
      <c r="I29" s="242">
        <v>0</v>
      </c>
      <c r="J29" s="107"/>
      <c r="K29" s="150"/>
    </row>
    <row r="30" spans="1:11" x14ac:dyDescent="0.25">
      <c r="A30" s="247">
        <v>3</v>
      </c>
      <c r="B30" s="243" t="s">
        <v>11</v>
      </c>
      <c r="C30" s="240">
        <v>1</v>
      </c>
      <c r="D30" s="248" t="s">
        <v>78</v>
      </c>
      <c r="E30" s="241" t="s">
        <v>79</v>
      </c>
      <c r="F30" s="243">
        <v>5</v>
      </c>
      <c r="G30" s="242" t="s">
        <v>39</v>
      </c>
      <c r="H30" s="293" t="s">
        <v>29</v>
      </c>
      <c r="I30" s="242">
        <v>0</v>
      </c>
    </row>
    <row r="31" spans="1:11" x14ac:dyDescent="0.25">
      <c r="A31" s="250">
        <v>3</v>
      </c>
      <c r="B31" s="242" t="s">
        <v>11</v>
      </c>
      <c r="C31" s="251">
        <v>2</v>
      </c>
      <c r="D31" s="242" t="s">
        <v>80</v>
      </c>
      <c r="E31" s="224" t="s">
        <v>156</v>
      </c>
      <c r="F31" s="242">
        <v>2</v>
      </c>
      <c r="G31" s="242" t="s">
        <v>39</v>
      </c>
      <c r="H31" s="293" t="s">
        <v>25</v>
      </c>
      <c r="I31" s="242">
        <v>0</v>
      </c>
    </row>
    <row r="32" spans="1:11" ht="15.75" thickBot="1" x14ac:dyDescent="0.3">
      <c r="A32" s="301">
        <v>3</v>
      </c>
      <c r="B32" s="243" t="s">
        <v>11</v>
      </c>
      <c r="C32" s="301">
        <v>1</v>
      </c>
      <c r="D32" s="243" t="s">
        <v>201</v>
      </c>
      <c r="E32" s="302"/>
      <c r="F32" s="243"/>
      <c r="G32" s="243" t="s">
        <v>19</v>
      </c>
      <c r="H32" s="243"/>
      <c r="I32" s="295">
        <f>SUM(I23:I31)</f>
        <v>0</v>
      </c>
      <c r="J32" t="s">
        <v>196</v>
      </c>
    </row>
    <row r="33" spans="1:10" ht="15.75" thickBot="1" x14ac:dyDescent="0.3">
      <c r="A33" s="508" t="s">
        <v>37</v>
      </c>
      <c r="B33" s="498"/>
      <c r="C33" s="256">
        <f>+SUM(C23:C31)</f>
        <v>13</v>
      </c>
      <c r="D33" s="499" t="s">
        <v>38</v>
      </c>
      <c r="E33" s="500"/>
      <c r="F33" s="508">
        <v>25</v>
      </c>
      <c r="G33" s="509"/>
      <c r="H33" s="509"/>
      <c r="I33" s="510"/>
    </row>
    <row r="34" spans="1:10" x14ac:dyDescent="0.25">
      <c r="A34" s="257">
        <v>3</v>
      </c>
      <c r="B34" s="258" t="s">
        <v>9</v>
      </c>
      <c r="C34" s="259">
        <v>2</v>
      </c>
      <c r="D34" s="260" t="s">
        <v>61</v>
      </c>
      <c r="E34" s="261" t="s">
        <v>58</v>
      </c>
      <c r="F34" s="262">
        <v>1</v>
      </c>
      <c r="G34" s="262" t="s">
        <v>39</v>
      </c>
      <c r="H34" s="263" t="s">
        <v>22</v>
      </c>
      <c r="I34" s="264">
        <v>146.78</v>
      </c>
    </row>
    <row r="35" spans="1:10" x14ac:dyDescent="0.25">
      <c r="A35" s="265">
        <v>3</v>
      </c>
      <c r="B35" s="266" t="s">
        <v>9</v>
      </c>
      <c r="C35" s="259">
        <v>1</v>
      </c>
      <c r="D35" s="266" t="s">
        <v>62</v>
      </c>
      <c r="E35" s="267" t="s">
        <v>63</v>
      </c>
      <c r="F35" s="268">
        <v>1</v>
      </c>
      <c r="G35" s="268" t="s">
        <v>39</v>
      </c>
      <c r="H35" s="269" t="s">
        <v>22</v>
      </c>
      <c r="I35" s="270">
        <v>69.95</v>
      </c>
    </row>
    <row r="36" spans="1:10" x14ac:dyDescent="0.25">
      <c r="A36" s="265">
        <v>3</v>
      </c>
      <c r="B36" s="266" t="s">
        <v>9</v>
      </c>
      <c r="C36" s="259">
        <v>2</v>
      </c>
      <c r="D36" s="266" t="s">
        <v>67</v>
      </c>
      <c r="E36" s="272" t="s">
        <v>68</v>
      </c>
      <c r="F36" s="268">
        <v>3</v>
      </c>
      <c r="G36" s="268" t="s">
        <v>39</v>
      </c>
      <c r="H36" s="271" t="s">
        <v>27</v>
      </c>
      <c r="I36" s="270">
        <v>417.74</v>
      </c>
    </row>
    <row r="37" spans="1:10" x14ac:dyDescent="0.25">
      <c r="A37" s="265">
        <v>3</v>
      </c>
      <c r="B37" s="266" t="s">
        <v>9</v>
      </c>
      <c r="C37" s="259">
        <v>1</v>
      </c>
      <c r="D37" s="296" t="s">
        <v>76</v>
      </c>
      <c r="E37" s="272" t="s">
        <v>77</v>
      </c>
      <c r="F37" s="268">
        <v>2</v>
      </c>
      <c r="G37" s="268" t="s">
        <v>39</v>
      </c>
      <c r="H37" s="263" t="s">
        <v>21</v>
      </c>
      <c r="I37" s="275">
        <v>74.45</v>
      </c>
    </row>
    <row r="38" spans="1:10" x14ac:dyDescent="0.25">
      <c r="A38" s="265">
        <v>3</v>
      </c>
      <c r="B38" s="266" t="s">
        <v>9</v>
      </c>
      <c r="C38" s="259">
        <v>1</v>
      </c>
      <c r="D38" s="266" t="s">
        <v>80</v>
      </c>
      <c r="E38" s="272" t="s">
        <v>156</v>
      </c>
      <c r="F38" s="268">
        <v>3</v>
      </c>
      <c r="G38" s="268" t="s">
        <v>39</v>
      </c>
      <c r="H38" s="263" t="s">
        <v>28</v>
      </c>
      <c r="I38" s="275">
        <v>405.57</v>
      </c>
    </row>
    <row r="39" spans="1:10" x14ac:dyDescent="0.25">
      <c r="A39" s="265">
        <v>3</v>
      </c>
      <c r="B39" s="266" t="s">
        <v>9</v>
      </c>
      <c r="C39" s="259">
        <v>2</v>
      </c>
      <c r="D39" s="266" t="s">
        <v>78</v>
      </c>
      <c r="E39" s="272" t="s">
        <v>79</v>
      </c>
      <c r="F39" s="271">
        <v>2</v>
      </c>
      <c r="G39" s="271" t="s">
        <v>39</v>
      </c>
      <c r="H39" s="271" t="s">
        <v>25</v>
      </c>
      <c r="I39" s="297">
        <v>146.78</v>
      </c>
    </row>
    <row r="40" spans="1:10" x14ac:dyDescent="0.25">
      <c r="A40" s="284">
        <v>3</v>
      </c>
      <c r="B40" s="271" t="s">
        <v>9</v>
      </c>
      <c r="C40" s="284">
        <v>1</v>
      </c>
      <c r="D40" s="271" t="s">
        <v>202</v>
      </c>
      <c r="E40" s="272"/>
      <c r="F40" s="271">
        <v>2</v>
      </c>
      <c r="G40" s="271" t="s">
        <v>39</v>
      </c>
      <c r="H40" s="271" t="s">
        <v>25</v>
      </c>
      <c r="I40" s="299"/>
      <c r="J40" t="s">
        <v>196</v>
      </c>
    </row>
    <row r="41" spans="1:10" x14ac:dyDescent="0.25">
      <c r="A41" s="284">
        <v>3</v>
      </c>
      <c r="B41" s="271" t="s">
        <v>9</v>
      </c>
      <c r="C41" s="284">
        <v>1</v>
      </c>
      <c r="D41" s="271" t="s">
        <v>198</v>
      </c>
      <c r="E41" s="272"/>
      <c r="F41" s="271">
        <v>1</v>
      </c>
      <c r="G41" s="271" t="s">
        <v>39</v>
      </c>
      <c r="H41" s="271" t="s">
        <v>22</v>
      </c>
      <c r="I41" s="299"/>
      <c r="J41" t="s">
        <v>196</v>
      </c>
    </row>
    <row r="42" spans="1:10" ht="15.75" thickBot="1" x14ac:dyDescent="0.3">
      <c r="A42" s="284">
        <v>3</v>
      </c>
      <c r="B42" s="271" t="s">
        <v>9</v>
      </c>
      <c r="C42" s="284">
        <v>1</v>
      </c>
      <c r="D42" s="271" t="s">
        <v>203</v>
      </c>
      <c r="E42" s="272"/>
      <c r="F42" s="271">
        <v>2</v>
      </c>
      <c r="G42" s="271" t="s">
        <v>39</v>
      </c>
      <c r="H42" s="271" t="s">
        <v>26</v>
      </c>
      <c r="I42" s="299">
        <f>SUM(I34:I39)</f>
        <v>1261.27</v>
      </c>
      <c r="J42" t="s">
        <v>196</v>
      </c>
    </row>
    <row r="43" spans="1:10" ht="15.75" thickBot="1" x14ac:dyDescent="0.3">
      <c r="A43" s="504" t="s">
        <v>37</v>
      </c>
      <c r="B43" s="505"/>
      <c r="C43" s="283">
        <v>12</v>
      </c>
      <c r="D43" s="506" t="s">
        <v>38</v>
      </c>
      <c r="E43" s="507"/>
      <c r="F43" s="521">
        <v>15</v>
      </c>
      <c r="G43" s="522"/>
      <c r="H43" s="522"/>
      <c r="I43" s="523"/>
    </row>
    <row r="44" spans="1:10" ht="16.5" thickTop="1" thickBot="1" x14ac:dyDescent="0.3">
      <c r="A44" s="489" t="s">
        <v>33</v>
      </c>
      <c r="B44" s="490"/>
      <c r="C44" s="279">
        <f>C22+C33+C43</f>
        <v>38</v>
      </c>
      <c r="D44" s="491" t="s">
        <v>34</v>
      </c>
      <c r="E44" s="492"/>
      <c r="F44" s="524">
        <f>F22+F33+F43</f>
        <v>63</v>
      </c>
      <c r="G44" s="525"/>
      <c r="H44" s="525"/>
      <c r="I44" s="526"/>
    </row>
    <row r="45" spans="1:10" ht="15.75" thickTop="1" x14ac:dyDescent="0.25"/>
    <row r="93" spans="1:8" x14ac:dyDescent="0.25">
      <c r="A93" s="38">
        <v>3</v>
      </c>
      <c r="B93" t="s">
        <v>7</v>
      </c>
      <c r="C93" s="38">
        <v>1</v>
      </c>
      <c r="F93">
        <v>1</v>
      </c>
      <c r="G93" t="s">
        <v>39</v>
      </c>
      <c r="H93" t="s">
        <v>20</v>
      </c>
    </row>
    <row r="94" spans="1:8" x14ac:dyDescent="0.25">
      <c r="A94" s="38">
        <v>15</v>
      </c>
      <c r="B94" t="s">
        <v>11</v>
      </c>
      <c r="C94" s="38">
        <v>2</v>
      </c>
      <c r="F94">
        <v>2</v>
      </c>
      <c r="G94" t="s">
        <v>19</v>
      </c>
      <c r="H94" t="s">
        <v>21</v>
      </c>
    </row>
    <row r="95" spans="1:8" x14ac:dyDescent="0.25">
      <c r="A95" s="38">
        <v>25</v>
      </c>
      <c r="B95" t="s">
        <v>9</v>
      </c>
      <c r="C95" s="38">
        <v>3</v>
      </c>
      <c r="F95">
        <v>3</v>
      </c>
      <c r="H95" t="s">
        <v>22</v>
      </c>
    </row>
    <row r="96" spans="1:8" x14ac:dyDescent="0.25">
      <c r="A96" s="38">
        <v>40</v>
      </c>
      <c r="B96" t="s">
        <v>12</v>
      </c>
      <c r="C96" s="38">
        <v>4</v>
      </c>
      <c r="F96">
        <v>5</v>
      </c>
      <c r="H96" t="s">
        <v>23</v>
      </c>
    </row>
    <row r="97" spans="3:8" x14ac:dyDescent="0.25">
      <c r="C97" s="38">
        <v>5</v>
      </c>
      <c r="F97">
        <v>6</v>
      </c>
      <c r="H97" t="s">
        <v>24</v>
      </c>
    </row>
    <row r="98" spans="3:8" x14ac:dyDescent="0.25">
      <c r="H98" t="s">
        <v>25</v>
      </c>
    </row>
    <row r="99" spans="3:8" x14ac:dyDescent="0.25">
      <c r="H99" t="s">
        <v>26</v>
      </c>
    </row>
    <row r="100" spans="3:8" x14ac:dyDescent="0.25">
      <c r="H100" t="s">
        <v>27</v>
      </c>
    </row>
    <row r="101" spans="3:8" x14ac:dyDescent="0.25">
      <c r="H101" t="s">
        <v>28</v>
      </c>
    </row>
    <row r="102" spans="3:8" x14ac:dyDescent="0.25">
      <c r="H102" t="s">
        <v>29</v>
      </c>
    </row>
    <row r="103" spans="3:8" x14ac:dyDescent="0.25">
      <c r="H103" t="s">
        <v>30</v>
      </c>
    </row>
  </sheetData>
  <mergeCells count="18">
    <mergeCell ref="A9:I9"/>
    <mergeCell ref="F22:I22"/>
    <mergeCell ref="F33:I33"/>
    <mergeCell ref="F43:I43"/>
    <mergeCell ref="F44:I44"/>
    <mergeCell ref="A43:B43"/>
    <mergeCell ref="D43:E43"/>
    <mergeCell ref="A44:B44"/>
    <mergeCell ref="D44:E44"/>
    <mergeCell ref="A22:B22"/>
    <mergeCell ref="D22:E22"/>
    <mergeCell ref="A33:B33"/>
    <mergeCell ref="D33:E33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G34:G42 G23:G32 G11:G21">
      <formula1>$G$93:$G$94</formula1>
    </dataValidation>
    <dataValidation type="list" allowBlank="1" showInputMessage="1" showErrorMessage="1" sqref="H34:H42 H11:H21 H23:H32">
      <formula1>$H$93:$H$103</formula1>
    </dataValidation>
    <dataValidation type="list" allowBlank="1" showInputMessage="1" showErrorMessage="1" sqref="F34:F42 F11:F21 F23:F32">
      <formula1>$F$93:$F$99</formula1>
    </dataValidation>
    <dataValidation type="list" allowBlank="1" showInputMessage="1" showErrorMessage="1" sqref="C34:C42 C23:C32 C11:C21">
      <formula1>$C$93:$C$97</formula1>
    </dataValidation>
    <dataValidation type="list" allowBlank="1" showInputMessage="1" showErrorMessage="1" sqref="A34:A42 A23:A32 A11:A21">
      <formula1>$A$93:$A$96</formula1>
    </dataValidation>
    <dataValidation type="list" allowBlank="1" showInputMessage="1" showErrorMessage="1" sqref="B34:B42 B23:B32 B11:B21">
      <formula1>$B$93:$B$96</formula1>
    </dataValidation>
  </dataValidations>
  <hyperlinks>
    <hyperlink ref="A7:H8" location="Off_Session_Summary!A1" display="Back to Off Session Summary"/>
    <hyperlink ref="D37" r:id="rId1" display="E-Bldg@ Lot 10"/>
  </hyperlinks>
  <pageMargins left="0.7" right="0.7" top="0.75" bottom="0.75" header="0.3" footer="0.3"/>
  <pageSetup scale="75" orientation="portrait" horizontalDpi="300" verticalDpi="300" r:id="rId2"/>
  <rowBreaks count="1" manualBreakCount="1">
    <brk id="44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04"/>
  <sheetViews>
    <sheetView zoomScaleNormal="100" workbookViewId="0">
      <selection activeCell="L46" sqref="L46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11.85546875" style="146" hidden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44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456" t="s">
        <v>35</v>
      </c>
      <c r="B7" s="457"/>
      <c r="C7" s="457"/>
      <c r="D7" s="457"/>
      <c r="E7" s="457"/>
      <c r="F7" s="457"/>
      <c r="G7" s="457"/>
      <c r="H7" s="457"/>
      <c r="I7" s="457"/>
      <c r="J7" s="4"/>
      <c r="K7" s="4"/>
    </row>
    <row r="8" spans="1:11" x14ac:dyDescent="0.25">
      <c r="A8" s="456"/>
      <c r="B8" s="457"/>
      <c r="C8" s="457"/>
      <c r="D8" s="457"/>
      <c r="E8" s="457"/>
      <c r="F8" s="457"/>
      <c r="G8" s="457"/>
      <c r="H8" s="457"/>
      <c r="I8" s="457"/>
      <c r="J8" s="4"/>
      <c r="K8" s="4"/>
    </row>
    <row r="9" spans="1:11" thickBot="1" x14ac:dyDescent="0.35">
      <c r="A9" s="527" t="s">
        <v>10</v>
      </c>
      <c r="B9" s="528"/>
      <c r="C9" s="528"/>
      <c r="D9" s="528"/>
      <c r="E9" s="528"/>
      <c r="F9" s="528"/>
      <c r="G9" s="528"/>
      <c r="H9" s="528"/>
      <c r="I9" s="528"/>
      <c r="J9" s="5"/>
      <c r="K9" s="5"/>
    </row>
    <row r="10" spans="1:11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303" t="s">
        <v>173</v>
      </c>
    </row>
    <row r="11" spans="1:11" ht="14.45" x14ac:dyDescent="0.3">
      <c r="A11" s="207">
        <v>3</v>
      </c>
      <c r="B11" s="208" t="s">
        <v>7</v>
      </c>
      <c r="C11" s="209">
        <v>4</v>
      </c>
      <c r="D11" s="208" t="s">
        <v>204</v>
      </c>
      <c r="E11" s="304"/>
      <c r="F11" s="211">
        <v>5</v>
      </c>
      <c r="G11" s="212" t="s">
        <v>39</v>
      </c>
      <c r="H11" s="213" t="s">
        <v>29</v>
      </c>
      <c r="I11" s="305">
        <v>874.17</v>
      </c>
    </row>
    <row r="12" spans="1:11" ht="14.45" x14ac:dyDescent="0.3">
      <c r="A12" s="207">
        <v>3</v>
      </c>
      <c r="B12" s="208" t="s">
        <v>7</v>
      </c>
      <c r="C12" s="209">
        <v>2</v>
      </c>
      <c r="D12" s="214" t="s">
        <v>205</v>
      </c>
      <c r="E12" s="306"/>
      <c r="F12" s="214">
        <v>5</v>
      </c>
      <c r="G12" s="214" t="s">
        <v>39</v>
      </c>
      <c r="H12" s="216" t="s">
        <v>29</v>
      </c>
      <c r="I12" s="305">
        <v>565.95000000000005</v>
      </c>
      <c r="J12" s="138"/>
      <c r="K12" s="139"/>
    </row>
    <row r="13" spans="1:11" ht="14.45" x14ac:dyDescent="0.3">
      <c r="A13" s="207">
        <v>3</v>
      </c>
      <c r="B13" s="208" t="s">
        <v>7</v>
      </c>
      <c r="C13" s="209">
        <v>1</v>
      </c>
      <c r="D13" s="214" t="s">
        <v>206</v>
      </c>
      <c r="E13" s="304"/>
      <c r="F13" s="214">
        <v>5</v>
      </c>
      <c r="G13" s="214" t="s">
        <v>39</v>
      </c>
      <c r="H13" s="219" t="s">
        <v>29</v>
      </c>
      <c r="I13" s="305">
        <v>1398.68</v>
      </c>
      <c r="J13" s="107"/>
      <c r="K13" s="139"/>
    </row>
    <row r="14" spans="1:11" ht="14.45" x14ac:dyDescent="0.3">
      <c r="A14" s="207">
        <v>3</v>
      </c>
      <c r="B14" s="208" t="s">
        <v>7</v>
      </c>
      <c r="C14" s="209">
        <v>1</v>
      </c>
      <c r="D14" s="214" t="s">
        <v>207</v>
      </c>
      <c r="E14" s="306"/>
      <c r="F14" s="221">
        <v>3</v>
      </c>
      <c r="G14" s="208" t="s">
        <v>39</v>
      </c>
      <c r="H14" s="216" t="s">
        <v>27</v>
      </c>
      <c r="I14" s="305">
        <v>284.62</v>
      </c>
      <c r="J14" s="138"/>
      <c r="K14" s="139"/>
    </row>
    <row r="15" spans="1:11" ht="14.45" x14ac:dyDescent="0.3">
      <c r="A15" s="207">
        <v>3</v>
      </c>
      <c r="B15" s="214" t="s">
        <v>7</v>
      </c>
      <c r="C15" s="209">
        <v>1</v>
      </c>
      <c r="D15" s="214" t="s">
        <v>208</v>
      </c>
      <c r="E15" s="304"/>
      <c r="F15" s="214">
        <v>3</v>
      </c>
      <c r="G15" s="222" t="s">
        <v>39</v>
      </c>
      <c r="H15" s="221" t="s">
        <v>27</v>
      </c>
      <c r="I15" s="307">
        <v>170.4</v>
      </c>
      <c r="J15" s="107"/>
      <c r="K15" s="139"/>
    </row>
    <row r="16" spans="1:11" x14ac:dyDescent="0.25">
      <c r="A16" s="207">
        <v>3</v>
      </c>
      <c r="B16" s="208" t="s">
        <v>7</v>
      </c>
      <c r="C16" s="209">
        <v>1</v>
      </c>
      <c r="D16" s="214" t="s">
        <v>98</v>
      </c>
      <c r="E16" s="306"/>
      <c r="F16" s="222">
        <v>5</v>
      </c>
      <c r="G16" s="214" t="s">
        <v>39</v>
      </c>
      <c r="H16" s="308" t="s">
        <v>29</v>
      </c>
      <c r="I16" s="305">
        <v>174.26</v>
      </c>
      <c r="J16" s="138"/>
      <c r="K16" s="139"/>
    </row>
    <row r="17" spans="1:11" x14ac:dyDescent="0.25">
      <c r="A17" s="207">
        <v>3</v>
      </c>
      <c r="B17" s="208" t="s">
        <v>7</v>
      </c>
      <c r="C17" s="209">
        <v>1</v>
      </c>
      <c r="D17" s="214" t="s">
        <v>209</v>
      </c>
      <c r="E17" s="215"/>
      <c r="F17" s="222">
        <v>3</v>
      </c>
      <c r="G17" s="218" t="s">
        <v>39</v>
      </c>
      <c r="H17" s="216" t="s">
        <v>27</v>
      </c>
      <c r="I17" s="305">
        <v>291.41000000000003</v>
      </c>
    </row>
    <row r="18" spans="1:11" x14ac:dyDescent="0.25">
      <c r="A18" s="207">
        <v>3</v>
      </c>
      <c r="B18" s="208" t="s">
        <v>7</v>
      </c>
      <c r="C18" s="209">
        <v>1</v>
      </c>
      <c r="D18" s="208" t="s">
        <v>210</v>
      </c>
      <c r="E18" s="215"/>
      <c r="F18" s="214">
        <v>3</v>
      </c>
      <c r="G18" s="214" t="s">
        <v>39</v>
      </c>
      <c r="H18" s="216" t="s">
        <v>27</v>
      </c>
      <c r="I18" s="305">
        <v>172.95</v>
      </c>
    </row>
    <row r="19" spans="1:11" x14ac:dyDescent="0.25">
      <c r="A19" s="207">
        <v>3</v>
      </c>
      <c r="B19" s="208" t="s">
        <v>7</v>
      </c>
      <c r="C19" s="209">
        <v>4</v>
      </c>
      <c r="D19" s="208" t="s">
        <v>214</v>
      </c>
      <c r="E19" s="226"/>
      <c r="F19" s="214">
        <v>5</v>
      </c>
      <c r="G19" s="214" t="s">
        <v>39</v>
      </c>
      <c r="H19" s="219" t="s">
        <v>29</v>
      </c>
      <c r="I19" s="307">
        <v>168.84</v>
      </c>
    </row>
    <row r="20" spans="1:11" x14ac:dyDescent="0.25">
      <c r="A20" s="207">
        <v>3</v>
      </c>
      <c r="B20" s="214" t="s">
        <v>7</v>
      </c>
      <c r="C20" s="209">
        <v>1</v>
      </c>
      <c r="D20" s="214" t="s">
        <v>211</v>
      </c>
      <c r="E20" s="226"/>
      <c r="F20" s="214">
        <v>3</v>
      </c>
      <c r="G20" s="214" t="s">
        <v>39</v>
      </c>
      <c r="H20" s="214" t="s">
        <v>27</v>
      </c>
      <c r="I20" s="305">
        <f>SUM(I11:I19)</f>
        <v>4101.28</v>
      </c>
    </row>
    <row r="21" spans="1:11" x14ac:dyDescent="0.25">
      <c r="A21" s="207">
        <v>3</v>
      </c>
      <c r="B21" s="214" t="s">
        <v>7</v>
      </c>
      <c r="C21" s="209">
        <v>3</v>
      </c>
      <c r="D21" s="214" t="s">
        <v>212</v>
      </c>
      <c r="E21" s="226"/>
      <c r="F21" s="214">
        <v>5</v>
      </c>
      <c r="G21" s="214" t="s">
        <v>39</v>
      </c>
      <c r="H21" s="214" t="s">
        <v>29</v>
      </c>
      <c r="I21" s="305"/>
    </row>
    <row r="22" spans="1:11" ht="15.75" thickBot="1" x14ac:dyDescent="0.3">
      <c r="A22" s="227">
        <v>3</v>
      </c>
      <c r="B22" s="228" t="s">
        <v>7</v>
      </c>
      <c r="C22" s="229">
        <v>1</v>
      </c>
      <c r="D22" s="214" t="s">
        <v>213</v>
      </c>
      <c r="E22" s="230"/>
      <c r="F22" s="214">
        <v>3</v>
      </c>
      <c r="G22" s="214" t="s">
        <v>39</v>
      </c>
      <c r="H22" s="214" t="s">
        <v>27</v>
      </c>
      <c r="I22" s="309"/>
      <c r="K22" s="107"/>
    </row>
    <row r="23" spans="1:11" ht="15.75" thickBot="1" x14ac:dyDescent="0.3">
      <c r="A23" s="493" t="s">
        <v>37</v>
      </c>
      <c r="B23" s="494"/>
      <c r="C23" s="231">
        <f>+SUM(C11:C22)</f>
        <v>21</v>
      </c>
      <c r="D23" s="495" t="s">
        <v>38</v>
      </c>
      <c r="E23" s="496"/>
      <c r="F23" s="529">
        <f>SUM(F11:F22)</f>
        <v>48</v>
      </c>
      <c r="G23" s="530"/>
      <c r="H23" s="530"/>
      <c r="I23" s="503"/>
    </row>
    <row r="24" spans="1:11" x14ac:dyDescent="0.25">
      <c r="A24" s="232">
        <v>3</v>
      </c>
      <c r="B24" s="233" t="s">
        <v>11</v>
      </c>
      <c r="C24" s="234">
        <v>3</v>
      </c>
      <c r="D24" s="324" t="s">
        <v>204</v>
      </c>
      <c r="E24" s="310"/>
      <c r="F24" s="235">
        <v>5</v>
      </c>
      <c r="G24" s="237" t="s">
        <v>39</v>
      </c>
      <c r="H24" s="238" t="s">
        <v>29</v>
      </c>
      <c r="I24" s="311">
        <v>0</v>
      </c>
    </row>
    <row r="25" spans="1:11" x14ac:dyDescent="0.25">
      <c r="A25" s="239">
        <v>3</v>
      </c>
      <c r="B25" s="237" t="s">
        <v>11</v>
      </c>
      <c r="C25" s="240">
        <v>1</v>
      </c>
      <c r="D25" s="325" t="s">
        <v>205</v>
      </c>
      <c r="E25" s="312"/>
      <c r="F25" s="242">
        <v>5</v>
      </c>
      <c r="G25" s="243" t="s">
        <v>39</v>
      </c>
      <c r="H25" s="244" t="s">
        <v>29</v>
      </c>
      <c r="I25" s="313">
        <v>0</v>
      </c>
    </row>
    <row r="26" spans="1:11" x14ac:dyDescent="0.25">
      <c r="A26" s="239">
        <v>3</v>
      </c>
      <c r="B26" s="242" t="s">
        <v>11</v>
      </c>
      <c r="C26" s="240">
        <v>1</v>
      </c>
      <c r="D26" s="325" t="s">
        <v>206</v>
      </c>
      <c r="E26" s="312"/>
      <c r="F26" s="242">
        <v>5</v>
      </c>
      <c r="G26" s="243" t="s">
        <v>39</v>
      </c>
      <c r="H26" s="245" t="s">
        <v>29</v>
      </c>
      <c r="I26" s="313">
        <v>0</v>
      </c>
    </row>
    <row r="27" spans="1:11" x14ac:dyDescent="0.25">
      <c r="A27" s="239">
        <v>3</v>
      </c>
      <c r="B27" s="237" t="s">
        <v>11</v>
      </c>
      <c r="C27" s="240">
        <v>1</v>
      </c>
      <c r="D27" s="326" t="s">
        <v>207</v>
      </c>
      <c r="E27" s="241"/>
      <c r="F27" s="243">
        <v>5</v>
      </c>
      <c r="G27" s="243" t="s">
        <v>39</v>
      </c>
      <c r="H27" s="244" t="s">
        <v>27</v>
      </c>
      <c r="I27" s="313">
        <v>0</v>
      </c>
    </row>
    <row r="28" spans="1:11" x14ac:dyDescent="0.25">
      <c r="A28" s="239">
        <v>3</v>
      </c>
      <c r="B28" s="242" t="s">
        <v>11</v>
      </c>
      <c r="C28" s="240">
        <v>1</v>
      </c>
      <c r="D28" s="326" t="s">
        <v>208</v>
      </c>
      <c r="E28" s="241"/>
      <c r="F28" s="243">
        <v>3</v>
      </c>
      <c r="G28" s="242" t="s">
        <v>39</v>
      </c>
      <c r="H28" s="244" t="s">
        <v>27</v>
      </c>
      <c r="I28" s="313">
        <v>0</v>
      </c>
    </row>
    <row r="29" spans="1:11" x14ac:dyDescent="0.25">
      <c r="A29" s="239">
        <v>3</v>
      </c>
      <c r="B29" s="235" t="s">
        <v>11</v>
      </c>
      <c r="C29" s="240">
        <v>1</v>
      </c>
      <c r="D29" s="327" t="s">
        <v>98</v>
      </c>
      <c r="E29" s="300"/>
      <c r="F29" s="242">
        <v>5</v>
      </c>
      <c r="G29" s="237" t="s">
        <v>39</v>
      </c>
      <c r="H29" s="245" t="s">
        <v>29</v>
      </c>
      <c r="I29" s="313">
        <v>0</v>
      </c>
    </row>
    <row r="30" spans="1:11" x14ac:dyDescent="0.25">
      <c r="A30" s="247">
        <v>3</v>
      </c>
      <c r="B30" s="248" t="s">
        <v>11</v>
      </c>
      <c r="C30" s="240">
        <v>1</v>
      </c>
      <c r="D30" s="328" t="s">
        <v>209</v>
      </c>
      <c r="E30" s="302"/>
      <c r="F30" s="242">
        <v>3</v>
      </c>
      <c r="G30" s="242" t="s">
        <v>39</v>
      </c>
      <c r="H30" s="242" t="s">
        <v>27</v>
      </c>
      <c r="I30" s="313">
        <f>SUM(I24:I29)</f>
        <v>0</v>
      </c>
    </row>
    <row r="31" spans="1:11" x14ac:dyDescent="0.25">
      <c r="A31" s="247">
        <v>3</v>
      </c>
      <c r="B31" s="248" t="s">
        <v>11</v>
      </c>
      <c r="C31" s="240">
        <v>1</v>
      </c>
      <c r="D31" s="328" t="s">
        <v>210</v>
      </c>
      <c r="E31" s="302"/>
      <c r="F31" s="242">
        <v>3</v>
      </c>
      <c r="G31" s="242" t="s">
        <v>39</v>
      </c>
      <c r="H31" s="242" t="s">
        <v>27</v>
      </c>
      <c r="I31" s="313"/>
    </row>
    <row r="32" spans="1:11" x14ac:dyDescent="0.25">
      <c r="A32" s="247">
        <v>3</v>
      </c>
      <c r="B32" s="248" t="s">
        <v>11</v>
      </c>
      <c r="C32" s="240">
        <v>2</v>
      </c>
      <c r="D32" s="328" t="s">
        <v>214</v>
      </c>
      <c r="E32" s="302"/>
      <c r="F32" s="242">
        <v>5</v>
      </c>
      <c r="G32" s="242" t="s">
        <v>39</v>
      </c>
      <c r="H32" s="242" t="s">
        <v>29</v>
      </c>
      <c r="I32" s="313"/>
    </row>
    <row r="33" spans="1:9" x14ac:dyDescent="0.25">
      <c r="A33" s="247">
        <v>3</v>
      </c>
      <c r="B33" s="248" t="s">
        <v>11</v>
      </c>
      <c r="C33" s="240">
        <v>1</v>
      </c>
      <c r="D33" s="328" t="s">
        <v>211</v>
      </c>
      <c r="E33" s="302"/>
      <c r="F33" s="242">
        <v>3</v>
      </c>
      <c r="G33" s="242" t="s">
        <v>39</v>
      </c>
      <c r="H33" s="242" t="s">
        <v>27</v>
      </c>
      <c r="I33" s="313"/>
    </row>
    <row r="34" spans="1:9" x14ac:dyDescent="0.25">
      <c r="A34" s="247">
        <v>3</v>
      </c>
      <c r="B34" s="243" t="s">
        <v>11</v>
      </c>
      <c r="C34" s="240">
        <v>4</v>
      </c>
      <c r="D34" s="327" t="s">
        <v>212</v>
      </c>
      <c r="E34" s="300"/>
      <c r="F34" s="243">
        <v>5</v>
      </c>
      <c r="G34" s="242" t="s">
        <v>39</v>
      </c>
      <c r="H34" s="245" t="s">
        <v>29</v>
      </c>
      <c r="I34" s="315"/>
    </row>
    <row r="35" spans="1:9" ht="15.75" thickBot="1" x14ac:dyDescent="0.3">
      <c r="A35" s="247"/>
      <c r="B35" s="243" t="s">
        <v>11</v>
      </c>
      <c r="C35" s="240">
        <v>1</v>
      </c>
      <c r="D35" s="327" t="s">
        <v>213</v>
      </c>
      <c r="E35" s="300"/>
      <c r="F35" s="243">
        <v>3</v>
      </c>
      <c r="G35" s="237" t="s">
        <v>39</v>
      </c>
      <c r="H35" s="238" t="s">
        <v>27</v>
      </c>
      <c r="I35" s="316"/>
    </row>
    <row r="36" spans="1:9" ht="15.75" thickBot="1" x14ac:dyDescent="0.3">
      <c r="A36" s="508" t="s">
        <v>37</v>
      </c>
      <c r="B36" s="498"/>
      <c r="C36" s="256">
        <f>+SUM(C24:C35)</f>
        <v>18</v>
      </c>
      <c r="D36" s="499" t="s">
        <v>38</v>
      </c>
      <c r="E36" s="500"/>
      <c r="F36" s="508">
        <f>SUM(F24:F35)</f>
        <v>50</v>
      </c>
      <c r="G36" s="509"/>
      <c r="H36" s="509"/>
      <c r="I36" s="510"/>
    </row>
    <row r="37" spans="1:9" x14ac:dyDescent="0.25">
      <c r="A37" s="265">
        <v>3</v>
      </c>
      <c r="B37" s="266" t="s">
        <v>9</v>
      </c>
      <c r="C37" s="259">
        <v>3</v>
      </c>
      <c r="D37" s="319" t="s">
        <v>215</v>
      </c>
      <c r="E37" s="317"/>
      <c r="F37" s="262">
        <v>2</v>
      </c>
      <c r="G37" s="262" t="s">
        <v>39</v>
      </c>
      <c r="H37" s="266"/>
      <c r="I37" s="318">
        <v>74.05</v>
      </c>
    </row>
    <row r="38" spans="1:9" x14ac:dyDescent="0.25">
      <c r="A38" s="265">
        <v>3</v>
      </c>
      <c r="B38" s="266" t="s">
        <v>9</v>
      </c>
      <c r="C38" s="259">
        <v>4</v>
      </c>
      <c r="D38" s="319" t="s">
        <v>216</v>
      </c>
      <c r="E38" s="320"/>
      <c r="F38" s="268">
        <v>2</v>
      </c>
      <c r="G38" s="268" t="s">
        <v>39</v>
      </c>
      <c r="H38" s="271"/>
      <c r="I38" s="321">
        <v>76.5</v>
      </c>
    </row>
    <row r="39" spans="1:9" x14ac:dyDescent="0.25">
      <c r="A39" s="265">
        <v>3</v>
      </c>
      <c r="B39" s="266" t="s">
        <v>9</v>
      </c>
      <c r="C39" s="259">
        <v>1</v>
      </c>
      <c r="D39" s="266" t="s">
        <v>217</v>
      </c>
      <c r="E39" s="322"/>
      <c r="F39" s="268">
        <v>2</v>
      </c>
      <c r="G39" s="271" t="s">
        <v>39</v>
      </c>
      <c r="H39" s="271"/>
      <c r="I39" s="321">
        <v>142.26</v>
      </c>
    </row>
    <row r="40" spans="1:9" x14ac:dyDescent="0.25">
      <c r="A40" s="284">
        <v>3</v>
      </c>
      <c r="B40" s="271" t="s">
        <v>9</v>
      </c>
      <c r="C40" s="284">
        <v>1</v>
      </c>
      <c r="D40" s="271" t="s">
        <v>218</v>
      </c>
      <c r="E40" s="272"/>
      <c r="F40" s="271">
        <v>2</v>
      </c>
      <c r="G40" s="271" t="s">
        <v>39</v>
      </c>
      <c r="H40" s="271"/>
      <c r="I40" s="329" t="s">
        <v>178</v>
      </c>
    </row>
    <row r="41" spans="1:9" x14ac:dyDescent="0.25">
      <c r="A41" s="284">
        <v>3</v>
      </c>
      <c r="B41" s="271" t="s">
        <v>9</v>
      </c>
      <c r="C41" s="284">
        <v>1</v>
      </c>
      <c r="D41" s="271" t="s">
        <v>210</v>
      </c>
      <c r="E41" s="272"/>
      <c r="F41" s="271">
        <v>2</v>
      </c>
      <c r="G41" s="271" t="s">
        <v>39</v>
      </c>
      <c r="H41" s="271"/>
      <c r="I41" s="329">
        <v>142.13999999999999</v>
      </c>
    </row>
    <row r="42" spans="1:9" x14ac:dyDescent="0.25">
      <c r="A42" s="284"/>
      <c r="B42" s="271"/>
      <c r="C42" s="284"/>
      <c r="D42" s="271"/>
      <c r="E42" s="272"/>
      <c r="F42" s="271"/>
      <c r="G42" s="271"/>
      <c r="H42" s="271"/>
      <c r="I42" s="329">
        <v>70.69</v>
      </c>
    </row>
    <row r="43" spans="1:9" ht="15.75" thickBot="1" x14ac:dyDescent="0.3">
      <c r="A43" s="284"/>
      <c r="B43" s="271"/>
      <c r="C43" s="284"/>
      <c r="D43" s="271"/>
      <c r="E43" s="272"/>
      <c r="F43" s="271"/>
      <c r="G43" s="271"/>
      <c r="H43" s="271"/>
      <c r="I43" s="323">
        <f>SUM(I37:I42)</f>
        <v>505.64</v>
      </c>
    </row>
    <row r="44" spans="1:9" ht="15.75" thickBot="1" x14ac:dyDescent="0.3">
      <c r="A44" s="504" t="s">
        <v>37</v>
      </c>
      <c r="B44" s="505"/>
      <c r="C44" s="283">
        <f>SUM(C37:C41)</f>
        <v>10</v>
      </c>
      <c r="D44" s="506" t="s">
        <v>38</v>
      </c>
      <c r="E44" s="507"/>
      <c r="F44" s="521">
        <f>SUM(F37:F41)</f>
        <v>10</v>
      </c>
      <c r="G44" s="522"/>
      <c r="H44" s="522"/>
      <c r="I44" s="523"/>
    </row>
    <row r="45" spans="1:9" ht="16.5" thickTop="1" thickBot="1" x14ac:dyDescent="0.3">
      <c r="A45" s="489" t="s">
        <v>33</v>
      </c>
      <c r="B45" s="490"/>
      <c r="C45" s="279">
        <f>C23+C36+C44</f>
        <v>49</v>
      </c>
      <c r="D45" s="491" t="s">
        <v>34</v>
      </c>
      <c r="E45" s="492"/>
      <c r="F45" s="531">
        <f>F23+F36+F44</f>
        <v>108</v>
      </c>
      <c r="G45" s="532"/>
      <c r="H45" s="532"/>
      <c r="I45" s="533"/>
    </row>
    <row r="46" spans="1:9" ht="15.75" thickTop="1" x14ac:dyDescent="0.25"/>
    <row r="94" spans="1:8" x14ac:dyDescent="0.25">
      <c r="A94" s="38">
        <v>3</v>
      </c>
      <c r="B94" t="s">
        <v>7</v>
      </c>
      <c r="C94" s="38">
        <v>1</v>
      </c>
      <c r="F94">
        <v>1</v>
      </c>
      <c r="G94" t="s">
        <v>39</v>
      </c>
      <c r="H94" t="s">
        <v>20</v>
      </c>
    </row>
    <row r="95" spans="1:8" x14ac:dyDescent="0.25">
      <c r="A95" s="38">
        <v>15</v>
      </c>
      <c r="B95" t="s">
        <v>11</v>
      </c>
      <c r="C95" s="38">
        <v>2</v>
      </c>
      <c r="F95">
        <v>2</v>
      </c>
      <c r="G95" t="s">
        <v>19</v>
      </c>
      <c r="H95" t="s">
        <v>21</v>
      </c>
    </row>
    <row r="96" spans="1:8" x14ac:dyDescent="0.25">
      <c r="A96" s="38">
        <v>25</v>
      </c>
      <c r="B96" t="s">
        <v>9</v>
      </c>
      <c r="C96" s="38">
        <v>3</v>
      </c>
      <c r="F96">
        <v>3</v>
      </c>
      <c r="H96" t="s">
        <v>22</v>
      </c>
    </row>
    <row r="97" spans="1:8" x14ac:dyDescent="0.25">
      <c r="A97" s="38">
        <v>40</v>
      </c>
      <c r="B97" t="s">
        <v>12</v>
      </c>
      <c r="C97" s="38">
        <v>4</v>
      </c>
      <c r="F97">
        <v>5</v>
      </c>
      <c r="H97" t="s">
        <v>23</v>
      </c>
    </row>
    <row r="98" spans="1:8" x14ac:dyDescent="0.25">
      <c r="C98" s="38">
        <v>5</v>
      </c>
      <c r="F98">
        <v>6</v>
      </c>
      <c r="H98" t="s">
        <v>24</v>
      </c>
    </row>
    <row r="99" spans="1:8" x14ac:dyDescent="0.25">
      <c r="H99" t="s">
        <v>25</v>
      </c>
    </row>
    <row r="100" spans="1:8" x14ac:dyDescent="0.25">
      <c r="H100" t="s">
        <v>26</v>
      </c>
    </row>
    <row r="101" spans="1:8" x14ac:dyDescent="0.25">
      <c r="H101" t="s">
        <v>27</v>
      </c>
    </row>
    <row r="102" spans="1:8" x14ac:dyDescent="0.25">
      <c r="H102" t="s">
        <v>28</v>
      </c>
    </row>
    <row r="103" spans="1:8" x14ac:dyDescent="0.25">
      <c r="H103" t="s">
        <v>29</v>
      </c>
    </row>
    <row r="104" spans="1:8" x14ac:dyDescent="0.25">
      <c r="H104" t="s">
        <v>30</v>
      </c>
    </row>
  </sheetData>
  <mergeCells count="18">
    <mergeCell ref="A9:I9"/>
    <mergeCell ref="F23:I23"/>
    <mergeCell ref="F36:I36"/>
    <mergeCell ref="F44:I44"/>
    <mergeCell ref="F45:I45"/>
    <mergeCell ref="A44:B44"/>
    <mergeCell ref="D44:E44"/>
    <mergeCell ref="A45:B45"/>
    <mergeCell ref="D45:E45"/>
    <mergeCell ref="A23:B23"/>
    <mergeCell ref="D23:E23"/>
    <mergeCell ref="A36:B36"/>
    <mergeCell ref="D36:E36"/>
    <mergeCell ref="A1:B6"/>
    <mergeCell ref="C1:I2"/>
    <mergeCell ref="C5:I6"/>
    <mergeCell ref="C3:I4"/>
    <mergeCell ref="A7:I8"/>
  </mergeCells>
  <dataValidations count="6">
    <dataValidation type="list" allowBlank="1" showInputMessage="1" showErrorMessage="1" sqref="G37:G43 G11:G22 G24:G35">
      <formula1>$G$94:$G$95</formula1>
    </dataValidation>
    <dataValidation type="list" allowBlank="1" showInputMessage="1" showErrorMessage="1" sqref="H37:H43 H24:H35 H11:H22">
      <formula1>$H$94:$H$104</formula1>
    </dataValidation>
    <dataValidation type="list" allowBlank="1" showInputMessage="1" showErrorMessage="1" sqref="F37:F43 F24:F35 F11:F22">
      <formula1>$F$94:$F$100</formula1>
    </dataValidation>
    <dataValidation type="list" allowBlank="1" showInputMessage="1" showErrorMessage="1" sqref="C37:C43 C11:C22 C24:C35">
      <formula1>$C$94:$C$98</formula1>
    </dataValidation>
    <dataValidation type="list" allowBlank="1" showInputMessage="1" showErrorMessage="1" sqref="A37:A43 A11:A22 A24:A35">
      <formula1>$A$94:$A$97</formula1>
    </dataValidation>
    <dataValidation type="list" allowBlank="1" showInputMessage="1" showErrorMessage="1" sqref="B37:B43 B11:B22 B24:B35">
      <formula1>$B$94:$B$97</formula1>
    </dataValidation>
  </dataValidations>
  <hyperlinks>
    <hyperlink ref="A7:H8" location="In_Session_Summary!A1" display="Back to In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4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01"/>
  <sheetViews>
    <sheetView topLeftCell="A4" zoomScaleNormal="100" workbookViewId="0">
      <selection activeCell="D41" sqref="D41:E41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41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11.85546875" style="146" hidden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51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534" t="s">
        <v>41</v>
      </c>
      <c r="B7" s="534"/>
      <c r="C7" s="534"/>
      <c r="D7" s="534"/>
      <c r="E7" s="534"/>
      <c r="F7" s="534"/>
      <c r="G7" s="534"/>
      <c r="H7" s="534"/>
      <c r="I7" s="534"/>
      <c r="J7" s="4"/>
      <c r="K7" s="4"/>
    </row>
    <row r="8" spans="1:11" x14ac:dyDescent="0.25">
      <c r="A8" s="534"/>
      <c r="B8" s="534"/>
      <c r="C8" s="534"/>
      <c r="D8" s="534"/>
      <c r="E8" s="534"/>
      <c r="F8" s="534"/>
      <c r="G8" s="534"/>
      <c r="H8" s="534"/>
      <c r="I8" s="534"/>
      <c r="J8" s="4"/>
      <c r="K8" s="4"/>
    </row>
    <row r="9" spans="1:11" thickBot="1" x14ac:dyDescent="0.35">
      <c r="A9" s="535" t="s">
        <v>10</v>
      </c>
      <c r="B9" s="536"/>
      <c r="C9" s="536"/>
      <c r="D9" s="536"/>
      <c r="E9" s="536"/>
      <c r="F9" s="536"/>
      <c r="G9" s="536"/>
      <c r="H9" s="536"/>
      <c r="I9" s="536"/>
      <c r="J9" s="5"/>
      <c r="K9" s="5"/>
    </row>
    <row r="10" spans="1:11" thickBot="1" x14ac:dyDescent="0.35">
      <c r="A10" s="39" t="s">
        <v>5</v>
      </c>
      <c r="B10" s="31" t="s">
        <v>6</v>
      </c>
      <c r="C10" s="37" t="s">
        <v>17</v>
      </c>
      <c r="D10" s="31" t="s">
        <v>15</v>
      </c>
      <c r="E10" s="36" t="s">
        <v>16</v>
      </c>
      <c r="F10" s="35" t="s">
        <v>40</v>
      </c>
      <c r="G10" s="82" t="s">
        <v>39</v>
      </c>
      <c r="H10" s="85" t="s">
        <v>18</v>
      </c>
      <c r="I10" s="149" t="s">
        <v>173</v>
      </c>
    </row>
    <row r="11" spans="1:11" ht="14.45" x14ac:dyDescent="0.3">
      <c r="A11" s="43">
        <v>3</v>
      </c>
      <c r="B11" s="44" t="s">
        <v>7</v>
      </c>
      <c r="C11" s="45">
        <v>3</v>
      </c>
      <c r="D11" s="44" t="s">
        <v>81</v>
      </c>
      <c r="E11" s="94" t="s">
        <v>82</v>
      </c>
      <c r="F11" s="46">
        <v>5</v>
      </c>
      <c r="G11" s="83" t="s">
        <v>39</v>
      </c>
      <c r="H11" s="86" t="s">
        <v>29</v>
      </c>
      <c r="I11" s="141">
        <v>874.17</v>
      </c>
    </row>
    <row r="12" spans="1:11" ht="14.45" x14ac:dyDescent="0.3">
      <c r="A12" s="43">
        <v>3</v>
      </c>
      <c r="B12" s="44" t="s">
        <v>7</v>
      </c>
      <c r="C12" s="45">
        <v>2</v>
      </c>
      <c r="D12" s="47" t="s">
        <v>83</v>
      </c>
      <c r="E12" s="95" t="s">
        <v>84</v>
      </c>
      <c r="F12" s="47"/>
      <c r="G12" s="47" t="s">
        <v>19</v>
      </c>
      <c r="H12" s="87"/>
      <c r="I12" s="141">
        <v>60.24</v>
      </c>
      <c r="J12" s="138"/>
      <c r="K12" s="139"/>
    </row>
    <row r="13" spans="1:11" ht="14.45" x14ac:dyDescent="0.3">
      <c r="A13" s="43">
        <v>3</v>
      </c>
      <c r="B13" s="44" t="s">
        <v>7</v>
      </c>
      <c r="C13" s="45">
        <v>4</v>
      </c>
      <c r="D13" s="47" t="s">
        <v>86</v>
      </c>
      <c r="E13" s="94" t="s">
        <v>85</v>
      </c>
      <c r="F13" s="47">
        <v>6</v>
      </c>
      <c r="G13" s="47" t="s">
        <v>39</v>
      </c>
      <c r="H13" s="88" t="s">
        <v>30</v>
      </c>
      <c r="I13" s="141">
        <v>1398.68</v>
      </c>
      <c r="J13" s="107"/>
      <c r="K13" s="139"/>
    </row>
    <row r="14" spans="1:11" ht="14.45" x14ac:dyDescent="0.3">
      <c r="A14" s="43">
        <v>3</v>
      </c>
      <c r="B14" s="44" t="s">
        <v>7</v>
      </c>
      <c r="C14" s="45">
        <v>1</v>
      </c>
      <c r="D14" s="47" t="s">
        <v>92</v>
      </c>
      <c r="E14" s="95" t="s">
        <v>87</v>
      </c>
      <c r="F14" s="48"/>
      <c r="G14" s="44" t="s">
        <v>19</v>
      </c>
      <c r="H14" s="87"/>
      <c r="I14" s="141">
        <v>60.24</v>
      </c>
      <c r="J14" s="138"/>
      <c r="K14" s="139"/>
    </row>
    <row r="15" spans="1:11" ht="14.45" x14ac:dyDescent="0.3">
      <c r="A15" s="43">
        <v>3</v>
      </c>
      <c r="B15" s="47" t="s">
        <v>11</v>
      </c>
      <c r="C15" s="45">
        <v>1</v>
      </c>
      <c r="D15" s="47" t="s">
        <v>91</v>
      </c>
      <c r="E15" s="94" t="s">
        <v>89</v>
      </c>
      <c r="F15" s="47"/>
      <c r="G15" s="49" t="s">
        <v>19</v>
      </c>
      <c r="H15" s="108"/>
      <c r="I15" s="151">
        <v>0</v>
      </c>
      <c r="J15" s="107"/>
      <c r="K15" s="139"/>
    </row>
    <row r="16" spans="1:11" ht="14.45" x14ac:dyDescent="0.3">
      <c r="A16" s="43">
        <v>3</v>
      </c>
      <c r="B16" s="44" t="s">
        <v>7</v>
      </c>
      <c r="C16" s="45">
        <v>1</v>
      </c>
      <c r="D16" s="47" t="s">
        <v>176</v>
      </c>
      <c r="E16" s="95" t="s">
        <v>93</v>
      </c>
      <c r="F16" s="49"/>
      <c r="G16" s="47" t="s">
        <v>19</v>
      </c>
      <c r="H16" s="110"/>
      <c r="I16" s="141">
        <v>72.97</v>
      </c>
      <c r="J16" s="138"/>
      <c r="K16" s="139"/>
    </row>
    <row r="17" spans="1:9" ht="14.45" x14ac:dyDescent="0.3">
      <c r="A17" s="43">
        <v>3</v>
      </c>
      <c r="B17" s="44" t="s">
        <v>7</v>
      </c>
      <c r="C17" s="45">
        <v>1</v>
      </c>
      <c r="D17" s="47" t="s">
        <v>98</v>
      </c>
      <c r="E17" s="97" t="s">
        <v>97</v>
      </c>
      <c r="F17" s="49">
        <v>5</v>
      </c>
      <c r="G17" s="84" t="s">
        <v>39</v>
      </c>
      <c r="H17" s="87" t="s">
        <v>29</v>
      </c>
      <c r="I17" s="141">
        <v>291.41000000000003</v>
      </c>
    </row>
    <row r="18" spans="1:9" ht="14.45" x14ac:dyDescent="0.3">
      <c r="A18" s="43">
        <v>3</v>
      </c>
      <c r="B18" s="44" t="s">
        <v>7</v>
      </c>
      <c r="C18" s="45">
        <v>1</v>
      </c>
      <c r="D18" s="44" t="s">
        <v>101</v>
      </c>
      <c r="E18" s="125" t="s">
        <v>157</v>
      </c>
      <c r="F18" s="47">
        <v>3</v>
      </c>
      <c r="G18" s="47" t="s">
        <v>39</v>
      </c>
      <c r="H18" s="87" t="s">
        <v>27</v>
      </c>
      <c r="I18" s="141">
        <v>172.95</v>
      </c>
    </row>
    <row r="19" spans="1:9" ht="14.45" x14ac:dyDescent="0.3">
      <c r="A19" s="43">
        <v>3</v>
      </c>
      <c r="B19" s="44" t="s">
        <v>7</v>
      </c>
      <c r="C19" s="45">
        <v>1</v>
      </c>
      <c r="D19" s="47" t="s">
        <v>102</v>
      </c>
      <c r="E19" s="90" t="s">
        <v>103</v>
      </c>
      <c r="F19" s="47">
        <v>3</v>
      </c>
      <c r="G19" s="44" t="s">
        <v>19</v>
      </c>
      <c r="H19" s="88"/>
      <c r="I19" s="151">
        <v>0</v>
      </c>
    </row>
    <row r="20" spans="1:9" x14ac:dyDescent="0.25">
      <c r="A20" s="43"/>
      <c r="B20" s="47"/>
      <c r="C20" s="45"/>
      <c r="D20" s="47"/>
      <c r="E20" s="47"/>
      <c r="F20" s="49"/>
      <c r="G20" s="47"/>
      <c r="H20" s="87"/>
      <c r="I20" s="141">
        <f>SUM(I11:I19)</f>
        <v>2930.6599999999994</v>
      </c>
    </row>
    <row r="21" spans="1:9" ht="15.75" thickBot="1" x14ac:dyDescent="0.3">
      <c r="A21" s="50"/>
      <c r="B21" s="51"/>
      <c r="C21" s="52"/>
      <c r="D21" s="49"/>
      <c r="E21" s="49"/>
      <c r="F21" s="49"/>
      <c r="G21" s="84"/>
      <c r="H21" s="88"/>
      <c r="I21" s="147"/>
    </row>
    <row r="22" spans="1:9" ht="15.75" thickBot="1" x14ac:dyDescent="0.3">
      <c r="A22" s="557" t="s">
        <v>37</v>
      </c>
      <c r="B22" s="558"/>
      <c r="C22" s="79">
        <f>+SUM(C11:C21)</f>
        <v>15</v>
      </c>
      <c r="D22" s="559" t="s">
        <v>38</v>
      </c>
      <c r="E22" s="560"/>
      <c r="F22" s="537">
        <v>22</v>
      </c>
      <c r="G22" s="538"/>
      <c r="H22" s="538"/>
      <c r="I22" s="539"/>
    </row>
    <row r="23" spans="1:9" x14ac:dyDescent="0.25">
      <c r="A23" s="53">
        <v>3</v>
      </c>
      <c r="B23" s="54" t="s">
        <v>11</v>
      </c>
      <c r="C23" s="55">
        <v>2</v>
      </c>
      <c r="D23" s="56" t="s">
        <v>81</v>
      </c>
      <c r="E23" s="98" t="s">
        <v>82</v>
      </c>
      <c r="F23" s="56">
        <v>3</v>
      </c>
      <c r="G23" s="59" t="s">
        <v>39</v>
      </c>
      <c r="H23" s="57" t="s">
        <v>27</v>
      </c>
      <c r="I23" s="153">
        <v>0</v>
      </c>
    </row>
    <row r="24" spans="1:9" x14ac:dyDescent="0.25">
      <c r="A24" s="58">
        <v>3</v>
      </c>
      <c r="B24" s="59" t="s">
        <v>11</v>
      </c>
      <c r="C24" s="60">
        <v>4</v>
      </c>
      <c r="D24" s="61" t="s">
        <v>86</v>
      </c>
      <c r="E24" s="99" t="s">
        <v>85</v>
      </c>
      <c r="F24" s="61">
        <v>3</v>
      </c>
      <c r="G24" s="63" t="s">
        <v>39</v>
      </c>
      <c r="H24" s="62" t="s">
        <v>27</v>
      </c>
      <c r="I24" s="153">
        <v>0</v>
      </c>
    </row>
    <row r="25" spans="1:9" x14ac:dyDescent="0.25">
      <c r="A25" s="58">
        <v>3</v>
      </c>
      <c r="B25" s="61" t="s">
        <v>11</v>
      </c>
      <c r="C25" s="60">
        <v>1</v>
      </c>
      <c r="D25" s="63" t="s">
        <v>90</v>
      </c>
      <c r="E25" s="99" t="s">
        <v>87</v>
      </c>
      <c r="F25" s="61">
        <v>1</v>
      </c>
      <c r="G25" s="63" t="s">
        <v>39</v>
      </c>
      <c r="H25" s="64" t="s">
        <v>21</v>
      </c>
      <c r="I25" s="153">
        <v>0</v>
      </c>
    </row>
    <row r="26" spans="1:9" x14ac:dyDescent="0.25">
      <c r="A26" s="58">
        <v>3</v>
      </c>
      <c r="B26" s="59" t="s">
        <v>11</v>
      </c>
      <c r="C26" s="60">
        <v>1</v>
      </c>
      <c r="D26" s="61" t="s">
        <v>98</v>
      </c>
      <c r="E26" s="109" t="s">
        <v>97</v>
      </c>
      <c r="F26" s="63">
        <v>1</v>
      </c>
      <c r="G26" s="63" t="s">
        <v>39</v>
      </c>
      <c r="H26" s="62" t="s">
        <v>27</v>
      </c>
      <c r="I26" s="153">
        <v>0</v>
      </c>
    </row>
    <row r="27" spans="1:9" x14ac:dyDescent="0.25">
      <c r="A27" s="58">
        <v>3</v>
      </c>
      <c r="B27" s="61" t="s">
        <v>11</v>
      </c>
      <c r="C27" s="60">
        <v>1</v>
      </c>
      <c r="D27" s="61" t="s">
        <v>101</v>
      </c>
      <c r="E27" s="125" t="s">
        <v>157</v>
      </c>
      <c r="F27" s="63">
        <v>3</v>
      </c>
      <c r="G27" s="61" t="s">
        <v>39</v>
      </c>
      <c r="H27" s="62" t="s">
        <v>27</v>
      </c>
      <c r="I27" s="153">
        <v>0</v>
      </c>
    </row>
    <row r="28" spans="1:9" x14ac:dyDescent="0.25">
      <c r="A28" s="58">
        <v>3</v>
      </c>
      <c r="B28" s="56" t="s">
        <v>11</v>
      </c>
      <c r="C28" s="60">
        <v>1</v>
      </c>
      <c r="D28" s="56" t="s">
        <v>102</v>
      </c>
      <c r="E28" s="100" t="s">
        <v>103</v>
      </c>
      <c r="F28" s="61"/>
      <c r="G28" s="61" t="s">
        <v>19</v>
      </c>
      <c r="H28" s="64"/>
      <c r="I28" s="153">
        <v>0</v>
      </c>
    </row>
    <row r="29" spans="1:9" x14ac:dyDescent="0.25">
      <c r="A29" s="58"/>
      <c r="B29" s="56"/>
      <c r="C29" s="60"/>
      <c r="D29" s="56"/>
      <c r="E29" s="56"/>
      <c r="F29" s="61"/>
      <c r="G29" s="59"/>
      <c r="H29" s="64"/>
      <c r="I29" s="153">
        <f>SUM(I23:I28)</f>
        <v>0</v>
      </c>
    </row>
    <row r="30" spans="1:9" x14ac:dyDescent="0.25">
      <c r="A30" s="66"/>
      <c r="B30" s="67"/>
      <c r="C30" s="60"/>
      <c r="D30" s="67"/>
      <c r="E30" s="63"/>
      <c r="F30" s="65"/>
      <c r="G30" s="61"/>
      <c r="H30" s="57"/>
      <c r="I30" s="148"/>
    </row>
    <row r="31" spans="1:9" x14ac:dyDescent="0.25">
      <c r="A31" s="66"/>
      <c r="B31" s="63"/>
      <c r="C31" s="60"/>
      <c r="D31" s="67"/>
      <c r="E31" s="61"/>
      <c r="F31" s="63"/>
      <c r="G31" s="61"/>
      <c r="H31" s="64"/>
      <c r="I31" s="148"/>
    </row>
    <row r="32" spans="1:9" ht="15.75" thickBot="1" x14ac:dyDescent="0.3">
      <c r="A32" s="66"/>
      <c r="B32" s="63"/>
      <c r="C32" s="60"/>
      <c r="D32" s="61"/>
      <c r="E32" s="61"/>
      <c r="F32" s="63"/>
      <c r="G32" s="59"/>
      <c r="H32" s="57"/>
      <c r="I32" s="148"/>
    </row>
    <row r="33" spans="1:9" ht="15.75" thickBot="1" x14ac:dyDescent="0.3">
      <c r="A33" s="561" t="s">
        <v>37</v>
      </c>
      <c r="B33" s="562"/>
      <c r="C33" s="80">
        <f>+SUM(C23:C32)</f>
        <v>10</v>
      </c>
      <c r="D33" s="563" t="s">
        <v>38</v>
      </c>
      <c r="E33" s="564"/>
      <c r="F33" s="540">
        <v>11</v>
      </c>
      <c r="G33" s="541"/>
      <c r="H33" s="541"/>
      <c r="I33" s="542"/>
    </row>
    <row r="34" spans="1:9" x14ac:dyDescent="0.25">
      <c r="A34" s="68">
        <v>3</v>
      </c>
      <c r="B34" s="69" t="s">
        <v>9</v>
      </c>
      <c r="C34" s="70">
        <v>1</v>
      </c>
      <c r="D34" s="71" t="s">
        <v>88</v>
      </c>
      <c r="E34" s="102" t="s">
        <v>87</v>
      </c>
      <c r="F34" s="104">
        <v>1</v>
      </c>
      <c r="G34" s="104" t="s">
        <v>39</v>
      </c>
      <c r="H34" s="78" t="s">
        <v>22</v>
      </c>
      <c r="I34" s="143">
        <v>74.05</v>
      </c>
    </row>
    <row r="35" spans="1:9" x14ac:dyDescent="0.25">
      <c r="A35" s="75">
        <v>3</v>
      </c>
      <c r="B35" s="76" t="s">
        <v>9</v>
      </c>
      <c r="C35" s="70">
        <v>1</v>
      </c>
      <c r="D35" s="96" t="s">
        <v>100</v>
      </c>
      <c r="E35" s="106" t="s">
        <v>93</v>
      </c>
      <c r="F35" s="73">
        <v>1</v>
      </c>
      <c r="G35" s="73" t="s">
        <v>39</v>
      </c>
      <c r="H35" s="74" t="s">
        <v>22</v>
      </c>
      <c r="I35" s="144">
        <v>76.5</v>
      </c>
    </row>
    <row r="36" spans="1:9" x14ac:dyDescent="0.25">
      <c r="A36" s="75">
        <v>3</v>
      </c>
      <c r="B36" s="76" t="s">
        <v>9</v>
      </c>
      <c r="C36" s="70">
        <v>2</v>
      </c>
      <c r="D36" s="76" t="s">
        <v>94</v>
      </c>
      <c r="E36" s="105" t="s">
        <v>95</v>
      </c>
      <c r="F36" s="73">
        <v>1</v>
      </c>
      <c r="G36" s="72" t="s">
        <v>39</v>
      </c>
      <c r="H36" s="77" t="s">
        <v>22</v>
      </c>
      <c r="I36" s="144">
        <v>142.26</v>
      </c>
    </row>
    <row r="37" spans="1:9" x14ac:dyDescent="0.25">
      <c r="A37" s="75">
        <v>3</v>
      </c>
      <c r="B37" s="76" t="s">
        <v>9</v>
      </c>
      <c r="C37" s="70">
        <v>2</v>
      </c>
      <c r="D37" s="76" t="s">
        <v>96</v>
      </c>
      <c r="E37" s="103" t="s">
        <v>99</v>
      </c>
      <c r="F37" s="73">
        <v>1</v>
      </c>
      <c r="G37" s="72" t="s">
        <v>39</v>
      </c>
      <c r="H37" s="78" t="s">
        <v>22</v>
      </c>
      <c r="I37" s="144" t="s">
        <v>175</v>
      </c>
    </row>
    <row r="38" spans="1:9" x14ac:dyDescent="0.25">
      <c r="A38" s="75">
        <v>3</v>
      </c>
      <c r="B38" s="76" t="s">
        <v>9</v>
      </c>
      <c r="C38" s="70">
        <v>2</v>
      </c>
      <c r="D38" s="76" t="s">
        <v>98</v>
      </c>
      <c r="E38" s="92" t="s">
        <v>97</v>
      </c>
      <c r="F38" s="73">
        <v>1</v>
      </c>
      <c r="G38" s="104" t="s">
        <v>39</v>
      </c>
      <c r="H38" s="77" t="s">
        <v>22</v>
      </c>
      <c r="I38" s="144">
        <v>142.13999999999999</v>
      </c>
    </row>
    <row r="39" spans="1:9" x14ac:dyDescent="0.25">
      <c r="A39" s="111">
        <v>3</v>
      </c>
      <c r="B39" s="73" t="s">
        <v>9</v>
      </c>
      <c r="C39" s="112">
        <v>1</v>
      </c>
      <c r="D39" s="135" t="s">
        <v>102</v>
      </c>
      <c r="E39" s="163" t="s">
        <v>103</v>
      </c>
      <c r="F39" s="135">
        <v>1</v>
      </c>
      <c r="G39" s="73" t="s">
        <v>39</v>
      </c>
      <c r="H39" s="78" t="s">
        <v>22</v>
      </c>
      <c r="I39" s="145">
        <v>70.69</v>
      </c>
    </row>
    <row r="40" spans="1:9" ht="15.75" thickBot="1" x14ac:dyDescent="0.3">
      <c r="A40" s="164"/>
      <c r="B40" s="161"/>
      <c r="C40" s="165"/>
      <c r="D40" s="160"/>
      <c r="E40" s="159"/>
      <c r="F40" s="160"/>
      <c r="G40" s="160"/>
      <c r="H40" s="160"/>
      <c r="I40" s="166">
        <f>SUM(I34:I39)</f>
        <v>505.64</v>
      </c>
    </row>
    <row r="41" spans="1:9" ht="15.75" thickBot="1" x14ac:dyDescent="0.3">
      <c r="A41" s="549" t="s">
        <v>37</v>
      </c>
      <c r="B41" s="550"/>
      <c r="C41" s="81">
        <v>1</v>
      </c>
      <c r="D41" s="551" t="s">
        <v>38</v>
      </c>
      <c r="E41" s="552"/>
      <c r="F41" s="543">
        <v>6</v>
      </c>
      <c r="G41" s="544"/>
      <c r="H41" s="544"/>
      <c r="I41" s="545"/>
    </row>
    <row r="42" spans="1:9" ht="16.5" thickTop="1" thickBot="1" x14ac:dyDescent="0.3">
      <c r="A42" s="553" t="s">
        <v>33</v>
      </c>
      <c r="B42" s="554"/>
      <c r="C42" s="42">
        <f>C22+C33+C41</f>
        <v>26</v>
      </c>
      <c r="D42" s="555" t="s">
        <v>34</v>
      </c>
      <c r="E42" s="556"/>
      <c r="F42" s="546">
        <f>F22+F33+F41</f>
        <v>39</v>
      </c>
      <c r="G42" s="547"/>
      <c r="H42" s="547"/>
      <c r="I42" s="548"/>
    </row>
    <row r="43" spans="1:9" ht="15.75" thickTop="1" x14ac:dyDescent="0.25"/>
    <row r="91" spans="1:8" x14ac:dyDescent="0.25">
      <c r="A91" s="38">
        <v>3</v>
      </c>
      <c r="B91" t="s">
        <v>7</v>
      </c>
      <c r="C91" s="38">
        <v>1</v>
      </c>
      <c r="F91">
        <v>1</v>
      </c>
      <c r="G91" t="s">
        <v>39</v>
      </c>
      <c r="H91" t="s">
        <v>20</v>
      </c>
    </row>
    <row r="92" spans="1:8" x14ac:dyDescent="0.25">
      <c r="A92" s="38">
        <v>15</v>
      </c>
      <c r="B92" t="s">
        <v>11</v>
      </c>
      <c r="C92" s="38">
        <v>2</v>
      </c>
      <c r="F92">
        <v>2</v>
      </c>
      <c r="G92" t="s">
        <v>19</v>
      </c>
      <c r="H92" t="s">
        <v>21</v>
      </c>
    </row>
    <row r="93" spans="1:8" x14ac:dyDescent="0.25">
      <c r="A93" s="38">
        <v>25</v>
      </c>
      <c r="B93" t="s">
        <v>9</v>
      </c>
      <c r="C93" s="38">
        <v>3</v>
      </c>
      <c r="F93">
        <v>3</v>
      </c>
      <c r="H93" t="s">
        <v>22</v>
      </c>
    </row>
    <row r="94" spans="1:8" x14ac:dyDescent="0.25">
      <c r="A94" s="38">
        <v>40</v>
      </c>
      <c r="B94" t="s">
        <v>12</v>
      </c>
      <c r="C94" s="38">
        <v>4</v>
      </c>
      <c r="F94">
        <v>5</v>
      </c>
      <c r="H94" t="s">
        <v>23</v>
      </c>
    </row>
    <row r="95" spans="1:8" x14ac:dyDescent="0.25">
      <c r="C95" s="38">
        <v>5</v>
      </c>
      <c r="F95">
        <v>6</v>
      </c>
      <c r="H95" t="s">
        <v>24</v>
      </c>
    </row>
    <row r="96" spans="1:8" x14ac:dyDescent="0.25">
      <c r="H96" t="s">
        <v>25</v>
      </c>
    </row>
    <row r="97" spans="8:8" x14ac:dyDescent="0.25">
      <c r="H97" t="s">
        <v>26</v>
      </c>
    </row>
    <row r="98" spans="8:8" x14ac:dyDescent="0.25">
      <c r="H98" t="s">
        <v>27</v>
      </c>
    </row>
    <row r="99" spans="8:8" x14ac:dyDescent="0.25">
      <c r="H99" t="s">
        <v>28</v>
      </c>
    </row>
    <row r="100" spans="8:8" x14ac:dyDescent="0.25">
      <c r="H100" t="s">
        <v>29</v>
      </c>
    </row>
    <row r="101" spans="8:8" x14ac:dyDescent="0.25">
      <c r="H101" t="s">
        <v>30</v>
      </c>
    </row>
  </sheetData>
  <mergeCells count="18">
    <mergeCell ref="A9:I9"/>
    <mergeCell ref="F22:I22"/>
    <mergeCell ref="F33:I33"/>
    <mergeCell ref="F41:I41"/>
    <mergeCell ref="F42:I42"/>
    <mergeCell ref="A41:B41"/>
    <mergeCell ref="D41:E41"/>
    <mergeCell ref="A42:B42"/>
    <mergeCell ref="D42:E42"/>
    <mergeCell ref="A22:B22"/>
    <mergeCell ref="D22:E22"/>
    <mergeCell ref="A33:B33"/>
    <mergeCell ref="D33:E33"/>
    <mergeCell ref="A1:B6"/>
    <mergeCell ref="C1:I2"/>
    <mergeCell ref="C3:I4"/>
    <mergeCell ref="C5:I6"/>
    <mergeCell ref="A7:I8"/>
  </mergeCells>
  <dataValidations count="18">
    <dataValidation type="list" allowBlank="1" showInputMessage="1" showErrorMessage="1" sqref="B29:B32 B34:B40 B20:B21">
      <formula1>$B$91:$B$94</formula1>
    </dataValidation>
    <dataValidation type="list" allowBlank="1" showInputMessage="1" showErrorMessage="1" sqref="A29:A32 A34:A40 A20:A21">
      <formula1>$A$91:$A$94</formula1>
    </dataValidation>
    <dataValidation type="list" allowBlank="1" showInputMessage="1" showErrorMessage="1" sqref="C29:C32 C34:C40 C20:C21">
      <formula1>$C$91:$C$95</formula1>
    </dataValidation>
    <dataValidation type="list" allowBlank="1" showInputMessage="1" showErrorMessage="1" sqref="F20:F21 F34:F40 F29:F32">
      <formula1>$F$91:$F$97</formula1>
    </dataValidation>
    <dataValidation type="list" allowBlank="1" showInputMessage="1" showErrorMessage="1" sqref="H20:H21 H34:H40 H29:H32">
      <formula1>$H$91:$H$101</formula1>
    </dataValidation>
    <dataValidation type="list" allowBlank="1" showInputMessage="1" showErrorMessage="1" sqref="G29:G32 G34:G40 G20:G21">
      <formula1>$G$91:$G$92</formula1>
    </dataValidation>
    <dataValidation type="list" allowBlank="1" showInputMessage="1" showErrorMessage="1" sqref="B11:B18">
      <formula1>$B$92:$B$95</formula1>
    </dataValidation>
    <dataValidation type="list" allowBlank="1" showInputMessage="1" showErrorMessage="1" sqref="A11:A18">
      <formula1>$A$92:$A$95</formula1>
    </dataValidation>
    <dataValidation type="list" allowBlank="1" showInputMessage="1" showErrorMessage="1" sqref="C11:C18">
      <formula1>$C$92:$C$96</formula1>
    </dataValidation>
    <dataValidation type="list" allowBlank="1" showInputMessage="1" showErrorMessage="1" sqref="F11:F18">
      <formula1>$F$92:$F$98</formula1>
    </dataValidation>
    <dataValidation type="list" allowBlank="1" showInputMessage="1" showErrorMessage="1" sqref="H11:H18">
      <formula1>$H$92:$H$102</formula1>
    </dataValidation>
    <dataValidation type="list" allowBlank="1" showInputMessage="1" showErrorMessage="1" sqref="G11:G19">
      <formula1>$G$92:$G$93</formula1>
    </dataValidation>
    <dataValidation type="list" allowBlank="1" showInputMessage="1" showErrorMessage="1" sqref="B19 B23:B28">
      <formula1>$B$93:$B$96</formula1>
    </dataValidation>
    <dataValidation type="list" allowBlank="1" showInputMessage="1" showErrorMessage="1" sqref="A19 A23:A28">
      <formula1>$A$93:$A$96</formula1>
    </dataValidation>
    <dataValidation type="list" allowBlank="1" showInputMessage="1" showErrorMessage="1" sqref="C19 C23:C28">
      <formula1>$C$93:$C$97</formula1>
    </dataValidation>
    <dataValidation type="list" allowBlank="1" showInputMessage="1" showErrorMessage="1" sqref="F19 F23:F28">
      <formula1>$F$93:$F$99</formula1>
    </dataValidation>
    <dataValidation type="list" allowBlank="1" showInputMessage="1" showErrorMessage="1" sqref="H19 H23:H28">
      <formula1>$H$93:$H$103</formula1>
    </dataValidation>
    <dataValidation type="list" allowBlank="1" showInputMessage="1" showErrorMessage="1" sqref="G23:G28">
      <formula1>$G$93:$G$94</formula1>
    </dataValidation>
  </dataValidations>
  <hyperlinks>
    <hyperlink ref="A7:H8" location="Off_Session_Summary!A1" display="Back to Off Session Summary"/>
  </hyperlinks>
  <pageMargins left="0.7" right="0.7" top="0.75" bottom="0.75" header="0.3" footer="0.3"/>
  <pageSetup scale="65" orientation="portrait" horizontalDpi="300" verticalDpi="300" r:id="rId1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9"/>
  <sheetViews>
    <sheetView zoomScaleNormal="100" workbookViewId="0">
      <selection activeCell="F40" sqref="A9:I40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14" style="146" hidden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47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518" t="s">
        <v>35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1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1" thickBot="1" x14ac:dyDescent="0.35">
      <c r="A9" s="565" t="s">
        <v>48</v>
      </c>
      <c r="B9" s="566"/>
      <c r="C9" s="566"/>
      <c r="D9" s="566"/>
      <c r="E9" s="566"/>
      <c r="F9" s="566"/>
      <c r="G9" s="566"/>
      <c r="H9" s="566"/>
      <c r="I9" s="566"/>
      <c r="J9" s="5"/>
      <c r="K9" s="5"/>
    </row>
    <row r="10" spans="1:11" thickBot="1" x14ac:dyDescent="0.35">
      <c r="A10" s="199" t="s">
        <v>5</v>
      </c>
      <c r="B10" s="200" t="s">
        <v>6</v>
      </c>
      <c r="C10" s="201" t="s">
        <v>17</v>
      </c>
      <c r="D10" s="200" t="s">
        <v>15</v>
      </c>
      <c r="E10" s="202" t="s">
        <v>16</v>
      </c>
      <c r="F10" s="203" t="s">
        <v>40</v>
      </c>
      <c r="G10" s="204" t="s">
        <v>39</v>
      </c>
      <c r="H10" s="285" t="s">
        <v>18</v>
      </c>
      <c r="I10" s="303" t="s">
        <v>173</v>
      </c>
    </row>
    <row r="11" spans="1:11" ht="14.45" x14ac:dyDescent="0.3">
      <c r="A11" s="207">
        <v>3</v>
      </c>
      <c r="B11" s="208" t="s">
        <v>7</v>
      </c>
      <c r="C11" s="209">
        <v>2</v>
      </c>
      <c r="D11" s="208" t="s">
        <v>104</v>
      </c>
      <c r="E11" s="330" t="s">
        <v>105</v>
      </c>
      <c r="F11" s="211">
        <v>3</v>
      </c>
      <c r="G11" s="212" t="s">
        <v>39</v>
      </c>
      <c r="H11" s="213" t="s">
        <v>27</v>
      </c>
      <c r="I11" s="307">
        <v>339.47</v>
      </c>
    </row>
    <row r="12" spans="1:11" ht="14.45" x14ac:dyDescent="0.3">
      <c r="A12" s="207">
        <v>3</v>
      </c>
      <c r="B12" s="208" t="s">
        <v>7</v>
      </c>
      <c r="C12" s="209">
        <v>5</v>
      </c>
      <c r="D12" s="214" t="s">
        <v>158</v>
      </c>
      <c r="E12" s="331" t="s">
        <v>108</v>
      </c>
      <c r="F12" s="214">
        <v>3</v>
      </c>
      <c r="G12" s="214" t="s">
        <v>39</v>
      </c>
      <c r="H12" s="308" t="s">
        <v>27</v>
      </c>
      <c r="I12" s="305" t="s">
        <v>179</v>
      </c>
    </row>
    <row r="13" spans="1:11" ht="14.45" x14ac:dyDescent="0.3">
      <c r="A13" s="207">
        <v>3</v>
      </c>
      <c r="B13" s="208" t="s">
        <v>7</v>
      </c>
      <c r="C13" s="209">
        <v>1</v>
      </c>
      <c r="D13" s="214" t="s">
        <v>159</v>
      </c>
      <c r="E13" s="330" t="s">
        <v>112</v>
      </c>
      <c r="F13" s="221">
        <v>3</v>
      </c>
      <c r="G13" s="214" t="s">
        <v>39</v>
      </c>
      <c r="H13" s="216" t="s">
        <v>27</v>
      </c>
      <c r="I13" s="305">
        <v>170.4</v>
      </c>
      <c r="J13" s="138"/>
      <c r="K13" s="139"/>
    </row>
    <row r="14" spans="1:11" ht="14.45" x14ac:dyDescent="0.3">
      <c r="A14" s="207">
        <v>3</v>
      </c>
      <c r="B14" s="208" t="s">
        <v>7</v>
      </c>
      <c r="C14" s="209">
        <v>2</v>
      </c>
      <c r="D14" s="332" t="s">
        <v>111</v>
      </c>
      <c r="E14" s="330" t="s">
        <v>115</v>
      </c>
      <c r="F14" s="222">
        <v>3</v>
      </c>
      <c r="G14" s="208" t="s">
        <v>39</v>
      </c>
      <c r="H14" s="219" t="s">
        <v>27</v>
      </c>
      <c r="I14" s="305">
        <v>366.65</v>
      </c>
      <c r="J14" s="107"/>
      <c r="K14" s="139"/>
    </row>
    <row r="15" spans="1:11" ht="14.45" x14ac:dyDescent="0.3">
      <c r="A15" s="207">
        <v>3</v>
      </c>
      <c r="B15" s="208" t="s">
        <v>7</v>
      </c>
      <c r="C15" s="209">
        <v>1</v>
      </c>
      <c r="D15" s="214" t="s">
        <v>113</v>
      </c>
      <c r="E15" s="330" t="s">
        <v>114</v>
      </c>
      <c r="F15" s="222">
        <v>2</v>
      </c>
      <c r="G15" s="208" t="s">
        <v>39</v>
      </c>
      <c r="H15" s="216" t="s">
        <v>26</v>
      </c>
      <c r="I15" s="305">
        <v>114.69</v>
      </c>
      <c r="J15" s="138"/>
      <c r="K15" s="139"/>
    </row>
    <row r="16" spans="1:11" x14ac:dyDescent="0.25">
      <c r="A16" s="207">
        <v>3</v>
      </c>
      <c r="B16" s="208" t="s">
        <v>7</v>
      </c>
      <c r="C16" s="209">
        <v>1</v>
      </c>
      <c r="D16" s="208" t="s">
        <v>116</v>
      </c>
      <c r="E16" s="330" t="s">
        <v>117</v>
      </c>
      <c r="F16" s="214">
        <v>2</v>
      </c>
      <c r="G16" s="208" t="s">
        <v>39</v>
      </c>
      <c r="H16" s="216" t="s">
        <v>26</v>
      </c>
      <c r="I16" s="305">
        <v>0</v>
      </c>
      <c r="J16" s="138"/>
      <c r="K16" s="139"/>
    </row>
    <row r="17" spans="1:11" x14ac:dyDescent="0.25">
      <c r="A17" s="207">
        <v>3</v>
      </c>
      <c r="B17" s="208" t="s">
        <v>7</v>
      </c>
      <c r="C17" s="209">
        <v>2</v>
      </c>
      <c r="D17" s="214" t="s">
        <v>118</v>
      </c>
      <c r="E17" s="330" t="s">
        <v>119</v>
      </c>
      <c r="F17" s="214">
        <v>5</v>
      </c>
      <c r="G17" s="218" t="s">
        <v>39</v>
      </c>
      <c r="H17" s="219" t="s">
        <v>29</v>
      </c>
      <c r="I17" s="305">
        <v>565.98</v>
      </c>
      <c r="J17" s="138"/>
      <c r="K17" s="139"/>
    </row>
    <row r="18" spans="1:11" x14ac:dyDescent="0.25">
      <c r="A18" s="207">
        <v>3</v>
      </c>
      <c r="B18" s="208" t="s">
        <v>7</v>
      </c>
      <c r="C18" s="209">
        <v>1</v>
      </c>
      <c r="D18" s="214" t="s">
        <v>121</v>
      </c>
      <c r="E18" s="330" t="s">
        <v>120</v>
      </c>
      <c r="F18" s="221">
        <v>3</v>
      </c>
      <c r="G18" s="214" t="s">
        <v>39</v>
      </c>
      <c r="H18" s="225" t="s">
        <v>27</v>
      </c>
      <c r="I18" s="305">
        <v>0</v>
      </c>
      <c r="J18" s="138"/>
    </row>
    <row r="19" spans="1:11" x14ac:dyDescent="0.25">
      <c r="A19" s="207">
        <v>3</v>
      </c>
      <c r="B19" s="208" t="s">
        <v>7</v>
      </c>
      <c r="C19" s="209">
        <v>1</v>
      </c>
      <c r="D19" s="214" t="s">
        <v>160</v>
      </c>
      <c r="E19" s="330" t="s">
        <v>161</v>
      </c>
      <c r="F19" s="222">
        <v>3</v>
      </c>
      <c r="G19" s="214" t="s">
        <v>39</v>
      </c>
      <c r="H19" s="216" t="s">
        <v>27</v>
      </c>
      <c r="I19" s="305">
        <v>165.86</v>
      </c>
    </row>
    <row r="20" spans="1:11" x14ac:dyDescent="0.25">
      <c r="A20" s="333">
        <v>3</v>
      </c>
      <c r="B20" s="218" t="s">
        <v>7</v>
      </c>
      <c r="C20" s="334">
        <v>1</v>
      </c>
      <c r="D20" s="222" t="s">
        <v>162</v>
      </c>
      <c r="E20" s="335" t="s">
        <v>163</v>
      </c>
      <c r="F20" s="222">
        <v>3</v>
      </c>
      <c r="G20" s="222" t="s">
        <v>39</v>
      </c>
      <c r="H20" s="219" t="s">
        <v>27</v>
      </c>
      <c r="I20" s="305">
        <v>165.86</v>
      </c>
    </row>
    <row r="21" spans="1:11" ht="15.75" thickBot="1" x14ac:dyDescent="0.3">
      <c r="A21" s="227"/>
      <c r="B21" s="228"/>
      <c r="C21" s="229"/>
      <c r="D21" s="222"/>
      <c r="E21" s="230"/>
      <c r="F21" s="222"/>
      <c r="G21" s="222"/>
      <c r="H21" s="336"/>
      <c r="I21" s="305">
        <v>1870.6</v>
      </c>
      <c r="K21" s="107"/>
    </row>
    <row r="22" spans="1:11" ht="15.75" thickBot="1" x14ac:dyDescent="0.3">
      <c r="A22" s="493" t="s">
        <v>37</v>
      </c>
      <c r="B22" s="494"/>
      <c r="C22" s="231">
        <f>+SUM(C11:C21)</f>
        <v>17</v>
      </c>
      <c r="D22" s="495" t="s">
        <v>38</v>
      </c>
      <c r="E22" s="496"/>
      <c r="F22" s="501">
        <v>30</v>
      </c>
      <c r="G22" s="502"/>
      <c r="H22" s="502"/>
      <c r="I22" s="503"/>
    </row>
    <row r="23" spans="1:11" x14ac:dyDescent="0.25">
      <c r="A23" s="232">
        <v>3</v>
      </c>
      <c r="B23" s="233" t="s">
        <v>11</v>
      </c>
      <c r="C23" s="234">
        <v>1</v>
      </c>
      <c r="D23" s="235" t="s">
        <v>104</v>
      </c>
      <c r="E23" s="337" t="s">
        <v>106</v>
      </c>
      <c r="F23" s="235">
        <v>2</v>
      </c>
      <c r="G23" s="237" t="s">
        <v>39</v>
      </c>
      <c r="H23" s="238" t="s">
        <v>26</v>
      </c>
      <c r="I23" s="311">
        <v>0</v>
      </c>
    </row>
    <row r="24" spans="1:11" x14ac:dyDescent="0.25">
      <c r="A24" s="239">
        <v>3</v>
      </c>
      <c r="B24" s="237" t="s">
        <v>11</v>
      </c>
      <c r="C24" s="240">
        <v>2</v>
      </c>
      <c r="D24" s="242" t="s">
        <v>109</v>
      </c>
      <c r="E24" s="300" t="s">
        <v>107</v>
      </c>
      <c r="F24" s="242">
        <v>2</v>
      </c>
      <c r="G24" s="243" t="s">
        <v>39</v>
      </c>
      <c r="H24" s="244" t="s">
        <v>26</v>
      </c>
      <c r="I24" s="311">
        <v>0</v>
      </c>
    </row>
    <row r="25" spans="1:11" x14ac:dyDescent="0.25">
      <c r="A25" s="239">
        <v>3</v>
      </c>
      <c r="B25" s="242" t="s">
        <v>11</v>
      </c>
      <c r="C25" s="240">
        <v>1</v>
      </c>
      <c r="D25" s="243" t="s">
        <v>123</v>
      </c>
      <c r="E25" s="300" t="s">
        <v>114</v>
      </c>
      <c r="F25" s="242">
        <v>3</v>
      </c>
      <c r="G25" s="243" t="s">
        <v>39</v>
      </c>
      <c r="H25" s="245" t="s">
        <v>27</v>
      </c>
      <c r="I25" s="311">
        <v>0</v>
      </c>
      <c r="J25" s="138"/>
      <c r="K25" s="139"/>
    </row>
    <row r="26" spans="1:11" x14ac:dyDescent="0.25">
      <c r="A26" s="239">
        <v>3</v>
      </c>
      <c r="B26" s="242" t="s">
        <v>11</v>
      </c>
      <c r="C26" s="240">
        <v>1</v>
      </c>
      <c r="D26" s="242" t="s">
        <v>124</v>
      </c>
      <c r="E26" s="338" t="s">
        <v>117</v>
      </c>
      <c r="F26" s="238">
        <v>3</v>
      </c>
      <c r="G26" s="243" t="s">
        <v>39</v>
      </c>
      <c r="H26" s="238" t="s">
        <v>27</v>
      </c>
      <c r="I26" s="311">
        <v>0</v>
      </c>
      <c r="J26" s="138"/>
      <c r="K26" s="139"/>
    </row>
    <row r="27" spans="1:11" x14ac:dyDescent="0.25">
      <c r="A27" s="239">
        <v>3</v>
      </c>
      <c r="B27" s="237" t="s">
        <v>11</v>
      </c>
      <c r="C27" s="240">
        <v>1</v>
      </c>
      <c r="D27" s="242" t="s">
        <v>118</v>
      </c>
      <c r="E27" s="300" t="s">
        <v>119</v>
      </c>
      <c r="F27" s="243">
        <v>5</v>
      </c>
      <c r="G27" s="243" t="s">
        <v>39</v>
      </c>
      <c r="H27" s="244" t="s">
        <v>29</v>
      </c>
      <c r="I27" s="311">
        <v>0</v>
      </c>
      <c r="J27" s="138"/>
      <c r="K27" s="139"/>
    </row>
    <row r="28" spans="1:11" x14ac:dyDescent="0.25">
      <c r="A28" s="239">
        <v>3</v>
      </c>
      <c r="B28" s="242" t="s">
        <v>11</v>
      </c>
      <c r="C28" s="240">
        <v>1</v>
      </c>
      <c r="D28" s="242" t="s">
        <v>160</v>
      </c>
      <c r="E28" s="300" t="s">
        <v>161</v>
      </c>
      <c r="F28" s="243">
        <v>3</v>
      </c>
      <c r="G28" s="242" t="s">
        <v>39</v>
      </c>
      <c r="H28" s="244" t="s">
        <v>27</v>
      </c>
      <c r="I28" s="311">
        <v>0</v>
      </c>
      <c r="J28" s="107"/>
    </row>
    <row r="29" spans="1:11" x14ac:dyDescent="0.25">
      <c r="A29" s="239">
        <v>3</v>
      </c>
      <c r="B29" s="235" t="s">
        <v>11</v>
      </c>
      <c r="C29" s="240">
        <v>1</v>
      </c>
      <c r="D29" s="235" t="s">
        <v>162</v>
      </c>
      <c r="E29" s="314" t="s">
        <v>163</v>
      </c>
      <c r="F29" s="242">
        <v>3</v>
      </c>
      <c r="G29" s="237" t="s">
        <v>39</v>
      </c>
      <c r="H29" s="245" t="s">
        <v>27</v>
      </c>
      <c r="I29" s="311">
        <v>0</v>
      </c>
    </row>
    <row r="30" spans="1:11" x14ac:dyDescent="0.25">
      <c r="A30" s="247"/>
      <c r="B30" s="248"/>
      <c r="C30" s="240"/>
      <c r="D30" s="248"/>
      <c r="E30" s="302"/>
      <c r="F30" s="238"/>
      <c r="G30" s="242"/>
      <c r="H30" s="238"/>
      <c r="I30" s="311">
        <f>SUM(I23:I29)</f>
        <v>0</v>
      </c>
    </row>
    <row r="31" spans="1:11" x14ac:dyDescent="0.25">
      <c r="A31" s="247"/>
      <c r="B31" s="243"/>
      <c r="C31" s="240"/>
      <c r="D31" s="248"/>
      <c r="E31" s="300"/>
      <c r="F31" s="243"/>
      <c r="G31" s="242"/>
      <c r="H31" s="245"/>
      <c r="I31" s="339"/>
    </row>
    <row r="32" spans="1:11" ht="15.75" thickBot="1" x14ac:dyDescent="0.3">
      <c r="A32" s="247"/>
      <c r="B32" s="243"/>
      <c r="C32" s="240"/>
      <c r="D32" s="242"/>
      <c r="E32" s="300"/>
      <c r="F32" s="243"/>
      <c r="G32" s="237"/>
      <c r="H32" s="238"/>
      <c r="I32" s="339"/>
    </row>
    <row r="33" spans="1:9" ht="15.75" thickBot="1" x14ac:dyDescent="0.3">
      <c r="A33" s="497" t="s">
        <v>37</v>
      </c>
      <c r="B33" s="498"/>
      <c r="C33" s="256">
        <f>+SUM(C23:C32)</f>
        <v>8</v>
      </c>
      <c r="D33" s="499" t="s">
        <v>38</v>
      </c>
      <c r="E33" s="500"/>
      <c r="F33" s="508">
        <v>21</v>
      </c>
      <c r="G33" s="509"/>
      <c r="H33" s="509"/>
      <c r="I33" s="510"/>
    </row>
    <row r="34" spans="1:9" x14ac:dyDescent="0.25">
      <c r="A34" s="257">
        <v>3</v>
      </c>
      <c r="B34" s="258" t="s">
        <v>9</v>
      </c>
      <c r="C34" s="259">
        <v>1</v>
      </c>
      <c r="D34" s="266" t="s">
        <v>104</v>
      </c>
      <c r="E34" s="340" t="s">
        <v>106</v>
      </c>
      <c r="F34" s="262">
        <v>2</v>
      </c>
      <c r="G34" s="262" t="s">
        <v>39</v>
      </c>
      <c r="H34" s="263" t="s">
        <v>26</v>
      </c>
      <c r="I34" s="318">
        <v>142.26</v>
      </c>
    </row>
    <row r="35" spans="1:9" x14ac:dyDescent="0.25">
      <c r="A35" s="265">
        <v>3</v>
      </c>
      <c r="B35" s="266" t="s">
        <v>9</v>
      </c>
      <c r="C35" s="259">
        <v>3</v>
      </c>
      <c r="D35" s="271" t="s">
        <v>109</v>
      </c>
      <c r="E35" s="341" t="s">
        <v>107</v>
      </c>
      <c r="F35" s="268">
        <v>2</v>
      </c>
      <c r="G35" s="268" t="s">
        <v>39</v>
      </c>
      <c r="H35" s="269" t="s">
        <v>26</v>
      </c>
      <c r="I35" s="321">
        <v>446.68</v>
      </c>
    </row>
    <row r="36" spans="1:9" x14ac:dyDescent="0.25">
      <c r="A36" s="265">
        <v>3</v>
      </c>
      <c r="B36" s="266" t="s">
        <v>9</v>
      </c>
      <c r="C36" s="259">
        <v>1</v>
      </c>
      <c r="D36" s="266" t="s">
        <v>160</v>
      </c>
      <c r="E36" s="342" t="s">
        <v>161</v>
      </c>
      <c r="F36" s="268">
        <v>1</v>
      </c>
      <c r="G36" s="271" t="s">
        <v>39</v>
      </c>
      <c r="H36" s="271"/>
      <c r="I36" s="321">
        <v>70.38</v>
      </c>
    </row>
    <row r="37" spans="1:9" x14ac:dyDescent="0.25">
      <c r="A37" s="265">
        <v>3</v>
      </c>
      <c r="B37" s="266" t="s">
        <v>9</v>
      </c>
      <c r="C37" s="259">
        <v>1</v>
      </c>
      <c r="D37" s="266" t="s">
        <v>162</v>
      </c>
      <c r="E37" s="342" t="s">
        <v>163</v>
      </c>
      <c r="F37" s="268">
        <v>1</v>
      </c>
      <c r="G37" s="268" t="s">
        <v>39</v>
      </c>
      <c r="H37" s="271"/>
      <c r="I37" s="321">
        <v>70.38</v>
      </c>
    </row>
    <row r="38" spans="1:9" ht="15.75" thickBot="1" x14ac:dyDescent="0.3">
      <c r="A38" s="265">
        <v>25</v>
      </c>
      <c r="B38" s="266" t="s">
        <v>9</v>
      </c>
      <c r="C38" s="259">
        <v>1</v>
      </c>
      <c r="D38" s="266" t="s">
        <v>122</v>
      </c>
      <c r="E38" s="342"/>
      <c r="F38" s="268"/>
      <c r="G38" s="268" t="s">
        <v>19</v>
      </c>
      <c r="H38" s="274"/>
      <c r="I38" s="343">
        <f>SUM(I34:I37)</f>
        <v>729.7</v>
      </c>
    </row>
    <row r="39" spans="1:9" ht="15.75" thickBot="1" x14ac:dyDescent="0.3">
      <c r="A39" s="569" t="s">
        <v>37</v>
      </c>
      <c r="B39" s="570"/>
      <c r="C39" s="278">
        <v>7</v>
      </c>
      <c r="D39" s="571" t="s">
        <v>38</v>
      </c>
      <c r="E39" s="572"/>
      <c r="F39" s="567">
        <v>6</v>
      </c>
      <c r="G39" s="568"/>
      <c r="H39" s="568"/>
      <c r="I39" s="523"/>
    </row>
    <row r="40" spans="1:9" ht="16.5" thickTop="1" thickBot="1" x14ac:dyDescent="0.3">
      <c r="A40" s="489" t="s">
        <v>33</v>
      </c>
      <c r="B40" s="490"/>
      <c r="C40" s="279">
        <f>C22+C33+C39</f>
        <v>32</v>
      </c>
      <c r="D40" s="491" t="s">
        <v>34</v>
      </c>
      <c r="E40" s="492"/>
      <c r="F40" s="531">
        <f>F22+F33+F39</f>
        <v>57</v>
      </c>
      <c r="G40" s="532"/>
      <c r="H40" s="532"/>
      <c r="I40" s="533"/>
    </row>
    <row r="41" spans="1:9" ht="15.75" thickTop="1" x14ac:dyDescent="0.25">
      <c r="B41" t="s">
        <v>9</v>
      </c>
      <c r="C41" s="38">
        <v>1</v>
      </c>
      <c r="E41" s="89"/>
    </row>
    <row r="89" spans="1:8" x14ac:dyDescent="0.25">
      <c r="A89" s="38">
        <v>3</v>
      </c>
      <c r="B89" t="s">
        <v>7</v>
      </c>
      <c r="C89" s="38">
        <v>1</v>
      </c>
      <c r="F89">
        <v>1</v>
      </c>
      <c r="G89" t="s">
        <v>39</v>
      </c>
      <c r="H89" t="s">
        <v>20</v>
      </c>
    </row>
    <row r="90" spans="1:8" x14ac:dyDescent="0.25">
      <c r="A90" s="38">
        <v>15</v>
      </c>
      <c r="B90" t="s">
        <v>11</v>
      </c>
      <c r="C90" s="38">
        <v>2</v>
      </c>
      <c r="F90">
        <v>2</v>
      </c>
      <c r="G90" t="s">
        <v>19</v>
      </c>
      <c r="H90" t="s">
        <v>21</v>
      </c>
    </row>
    <row r="91" spans="1:8" x14ac:dyDescent="0.25">
      <c r="A91" s="38">
        <v>25</v>
      </c>
      <c r="B91" t="s">
        <v>9</v>
      </c>
      <c r="C91" s="38">
        <v>3</v>
      </c>
      <c r="F91">
        <v>3</v>
      </c>
      <c r="H91" t="s">
        <v>22</v>
      </c>
    </row>
    <row r="92" spans="1:8" x14ac:dyDescent="0.25">
      <c r="A92" s="38">
        <v>40</v>
      </c>
      <c r="B92" t="s">
        <v>12</v>
      </c>
      <c r="C92" s="38">
        <v>4</v>
      </c>
      <c r="F92">
        <v>5</v>
      </c>
      <c r="H92" t="s">
        <v>23</v>
      </c>
    </row>
    <row r="93" spans="1:8" x14ac:dyDescent="0.25">
      <c r="C93" s="38">
        <v>5</v>
      </c>
      <c r="F93">
        <v>6</v>
      </c>
      <c r="H93" t="s">
        <v>24</v>
      </c>
    </row>
    <row r="94" spans="1:8" x14ac:dyDescent="0.25">
      <c r="H94" t="s">
        <v>25</v>
      </c>
    </row>
    <row r="95" spans="1:8" x14ac:dyDescent="0.25">
      <c r="H95" t="s">
        <v>26</v>
      </c>
    </row>
    <row r="96" spans="1:8" x14ac:dyDescent="0.25">
      <c r="H96" t="s">
        <v>27</v>
      </c>
    </row>
    <row r="97" spans="8:8" x14ac:dyDescent="0.25">
      <c r="H97" t="s">
        <v>28</v>
      </c>
    </row>
    <row r="98" spans="8:8" x14ac:dyDescent="0.25">
      <c r="H98" t="s">
        <v>29</v>
      </c>
    </row>
    <row r="99" spans="8:8" x14ac:dyDescent="0.25">
      <c r="H99" t="s">
        <v>30</v>
      </c>
    </row>
  </sheetData>
  <mergeCells count="18">
    <mergeCell ref="A9:I9"/>
    <mergeCell ref="F39:I39"/>
    <mergeCell ref="F40:I40"/>
    <mergeCell ref="F22:I22"/>
    <mergeCell ref="F33:I33"/>
    <mergeCell ref="A39:B39"/>
    <mergeCell ref="D39:E39"/>
    <mergeCell ref="A40:B40"/>
    <mergeCell ref="D40:E40"/>
    <mergeCell ref="A22:B22"/>
    <mergeCell ref="D22:E22"/>
    <mergeCell ref="A33:B33"/>
    <mergeCell ref="D33:E33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G23:G32 G34:G38 G11:G21">
      <formula1>$G$89:$G$90</formula1>
    </dataValidation>
    <dataValidation type="list" allowBlank="1" showInputMessage="1" showErrorMessage="1" sqref="H23:H32 H11:H21 H34:H38">
      <formula1>$H$89:$H$99</formula1>
    </dataValidation>
    <dataValidation type="list" allowBlank="1" showInputMessage="1" showErrorMessage="1" sqref="F23:F32 F34:F38 F11:F21">
      <formula1>$F$89:$F$95</formula1>
    </dataValidation>
    <dataValidation type="list" allowBlank="1" showInputMessage="1" showErrorMessage="1" sqref="C23:C32 C34:C38 C11:C21">
      <formula1>$C$89:$C$93</formula1>
    </dataValidation>
    <dataValidation type="list" allowBlank="1" showInputMessage="1" showErrorMessage="1" sqref="A34:A38 A11:A21 A23:A32">
      <formula1>$A$89:$A$92</formula1>
    </dataValidation>
    <dataValidation type="list" allowBlank="1" showInputMessage="1" showErrorMessage="1" sqref="B34:B38 B11:B21 B23:B32">
      <formula1>$B$89:$B$92</formula1>
    </dataValidation>
  </dataValidations>
  <hyperlinks>
    <hyperlink ref="A7:H8" location="In_Session_Summary!A1" display="Back to In Session Summary"/>
  </hyperlinks>
  <pageMargins left="0.7" right="0.7" top="0.75" bottom="0.75" header="0.3" footer="0.3"/>
  <pageSetup scale="70" orientation="portrait" horizontalDpi="300" verticalDpi="300" r:id="rId1"/>
  <rowBreaks count="1" manualBreakCount="1">
    <brk id="4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8"/>
  <sheetViews>
    <sheetView topLeftCell="A7" zoomScaleNormal="100" workbookViewId="0">
      <selection activeCell="M30" sqref="M30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9.85546875" customWidth="1"/>
    <col min="8" max="8" width="12.85546875" customWidth="1"/>
    <col min="9" max="9" width="14" style="146" hidden="1" customWidth="1"/>
  </cols>
  <sheetData>
    <row r="1" spans="1:11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1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1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1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1" ht="15" customHeight="1" x14ac:dyDescent="0.35">
      <c r="A5" s="471"/>
      <c r="B5" s="472"/>
      <c r="C5" s="515" t="s">
        <v>50</v>
      </c>
      <c r="D5" s="515"/>
      <c r="E5" s="515"/>
      <c r="F5" s="515"/>
      <c r="G5" s="515"/>
      <c r="H5" s="515"/>
      <c r="I5" s="515"/>
      <c r="J5" s="3"/>
      <c r="K5" s="3"/>
    </row>
    <row r="6" spans="1:11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1" x14ac:dyDescent="0.25">
      <c r="A7" s="518" t="s">
        <v>41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1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1" thickBot="1" x14ac:dyDescent="0.35">
      <c r="A9" s="573" t="s">
        <v>48</v>
      </c>
      <c r="B9" s="574"/>
      <c r="C9" s="574"/>
      <c r="D9" s="574"/>
      <c r="E9" s="574"/>
      <c r="F9" s="574"/>
      <c r="G9" s="574"/>
      <c r="H9" s="574"/>
      <c r="I9" s="574"/>
      <c r="J9" s="5"/>
      <c r="K9" s="5"/>
    </row>
    <row r="10" spans="1:11" thickBot="1" x14ac:dyDescent="0.35">
      <c r="A10" s="199" t="s">
        <v>5</v>
      </c>
      <c r="B10" s="201" t="s">
        <v>6</v>
      </c>
      <c r="C10" s="201" t="s">
        <v>17</v>
      </c>
      <c r="D10" s="201" t="s">
        <v>15</v>
      </c>
      <c r="E10" s="344" t="s">
        <v>16</v>
      </c>
      <c r="F10" s="345" t="s">
        <v>40</v>
      </c>
      <c r="G10" s="346" t="s">
        <v>39</v>
      </c>
      <c r="H10" s="347" t="s">
        <v>18</v>
      </c>
      <c r="I10" s="348" t="s">
        <v>173</v>
      </c>
    </row>
    <row r="11" spans="1:11" ht="14.45" x14ac:dyDescent="0.3">
      <c r="A11" s="207">
        <v>3</v>
      </c>
      <c r="B11" s="209" t="s">
        <v>7</v>
      </c>
      <c r="C11" s="209">
        <v>2</v>
      </c>
      <c r="D11" s="209" t="s">
        <v>104</v>
      </c>
      <c r="E11" s="349" t="s">
        <v>105</v>
      </c>
      <c r="F11" s="350"/>
      <c r="G11" s="351" t="s">
        <v>19</v>
      </c>
      <c r="H11" s="352"/>
      <c r="I11" s="353">
        <v>0</v>
      </c>
    </row>
    <row r="12" spans="1:11" ht="14.45" x14ac:dyDescent="0.3">
      <c r="A12" s="207">
        <v>3</v>
      </c>
      <c r="B12" s="209" t="s">
        <v>7</v>
      </c>
      <c r="C12" s="209">
        <v>5</v>
      </c>
      <c r="D12" s="334" t="s">
        <v>109</v>
      </c>
      <c r="E12" s="349" t="s">
        <v>108</v>
      </c>
      <c r="F12" s="334">
        <v>3</v>
      </c>
      <c r="G12" s="334" t="s">
        <v>39</v>
      </c>
      <c r="H12" s="354" t="s">
        <v>27</v>
      </c>
      <c r="I12" s="355" t="s">
        <v>177</v>
      </c>
      <c r="K12" s="139"/>
    </row>
    <row r="13" spans="1:11" ht="14.45" x14ac:dyDescent="0.3">
      <c r="A13" s="207">
        <v>3</v>
      </c>
      <c r="B13" s="209" t="s">
        <v>7</v>
      </c>
      <c r="C13" s="209">
        <v>1</v>
      </c>
      <c r="D13" s="334" t="s">
        <v>110</v>
      </c>
      <c r="E13" s="349" t="s">
        <v>112</v>
      </c>
      <c r="F13" s="356"/>
      <c r="G13" s="334" t="s">
        <v>19</v>
      </c>
      <c r="H13" s="357"/>
      <c r="I13" s="355">
        <v>60.24</v>
      </c>
      <c r="J13" s="138"/>
      <c r="K13" s="139"/>
    </row>
    <row r="14" spans="1:11" ht="14.45" x14ac:dyDescent="0.3">
      <c r="A14" s="207">
        <v>3</v>
      </c>
      <c r="B14" s="209" t="s">
        <v>7</v>
      </c>
      <c r="C14" s="209">
        <v>2</v>
      </c>
      <c r="D14" s="334" t="s">
        <v>111</v>
      </c>
      <c r="E14" s="349" t="s">
        <v>115</v>
      </c>
      <c r="F14" s="358">
        <v>3</v>
      </c>
      <c r="G14" s="209" t="s">
        <v>39</v>
      </c>
      <c r="H14" s="359" t="s">
        <v>27</v>
      </c>
      <c r="I14" s="355">
        <v>366.65</v>
      </c>
      <c r="J14" s="107"/>
      <c r="K14" s="139"/>
    </row>
    <row r="15" spans="1:11" ht="14.45" x14ac:dyDescent="0.3">
      <c r="A15" s="207">
        <v>3</v>
      </c>
      <c r="B15" s="209" t="s">
        <v>7</v>
      </c>
      <c r="C15" s="209">
        <v>1</v>
      </c>
      <c r="D15" s="334" t="s">
        <v>113</v>
      </c>
      <c r="E15" s="349" t="s">
        <v>114</v>
      </c>
      <c r="F15" s="358"/>
      <c r="G15" s="209" t="s">
        <v>19</v>
      </c>
      <c r="H15" s="357"/>
      <c r="I15" s="355">
        <v>60.24</v>
      </c>
      <c r="J15" s="138"/>
      <c r="K15" s="139"/>
    </row>
    <row r="16" spans="1:11" ht="14.45" x14ac:dyDescent="0.3">
      <c r="A16" s="207">
        <v>3</v>
      </c>
      <c r="B16" s="209" t="s">
        <v>7</v>
      </c>
      <c r="C16" s="209">
        <v>1</v>
      </c>
      <c r="D16" s="209" t="s">
        <v>116</v>
      </c>
      <c r="E16" s="349" t="s">
        <v>117</v>
      </c>
      <c r="F16" s="334"/>
      <c r="G16" s="209" t="s">
        <v>19</v>
      </c>
      <c r="H16" s="357"/>
      <c r="I16" s="355">
        <v>60.24</v>
      </c>
      <c r="J16" s="138"/>
      <c r="K16" s="139"/>
    </row>
    <row r="17" spans="1:10" ht="14.45" x14ac:dyDescent="0.3">
      <c r="A17" s="207">
        <v>3</v>
      </c>
      <c r="B17" s="209" t="s">
        <v>7</v>
      </c>
      <c r="C17" s="209">
        <v>2</v>
      </c>
      <c r="D17" s="334" t="s">
        <v>118</v>
      </c>
      <c r="E17" s="349" t="s">
        <v>119</v>
      </c>
      <c r="F17" s="334"/>
      <c r="G17" s="229" t="s">
        <v>19</v>
      </c>
      <c r="H17" s="359"/>
      <c r="I17" s="355">
        <v>60.24</v>
      </c>
      <c r="J17" s="138"/>
    </row>
    <row r="18" spans="1:10" ht="14.45" x14ac:dyDescent="0.3">
      <c r="A18" s="207">
        <v>3</v>
      </c>
      <c r="B18" s="209" t="s">
        <v>7</v>
      </c>
      <c r="C18" s="209">
        <v>1</v>
      </c>
      <c r="D18" s="334" t="s">
        <v>121</v>
      </c>
      <c r="E18" s="349" t="s">
        <v>120</v>
      </c>
      <c r="F18" s="334"/>
      <c r="G18" s="334" t="s">
        <v>19</v>
      </c>
      <c r="H18" s="360"/>
      <c r="I18" s="355">
        <v>60.27</v>
      </c>
      <c r="J18" s="138"/>
    </row>
    <row r="19" spans="1:10" ht="14.45" x14ac:dyDescent="0.3">
      <c r="A19" s="207"/>
      <c r="B19" s="334"/>
      <c r="C19" s="209"/>
      <c r="D19" s="334"/>
      <c r="E19" s="361"/>
      <c r="F19" s="356"/>
      <c r="G19" s="358"/>
      <c r="H19" s="360"/>
      <c r="I19" s="355">
        <v>1538.88</v>
      </c>
    </row>
    <row r="20" spans="1:10" ht="14.45" x14ac:dyDescent="0.3">
      <c r="A20" s="207"/>
      <c r="B20" s="334"/>
      <c r="C20" s="209"/>
      <c r="D20" s="334"/>
      <c r="E20" s="361"/>
      <c r="F20" s="358"/>
      <c r="G20" s="334"/>
      <c r="H20" s="357"/>
      <c r="I20" s="355"/>
    </row>
    <row r="21" spans="1:10" thickBot="1" x14ac:dyDescent="0.35">
      <c r="A21" s="227"/>
      <c r="B21" s="362"/>
      <c r="C21" s="229"/>
      <c r="D21" s="358"/>
      <c r="E21" s="363"/>
      <c r="F21" s="358"/>
      <c r="G21" s="229"/>
      <c r="H21" s="359"/>
      <c r="I21" s="364"/>
    </row>
    <row r="22" spans="1:10" thickBot="1" x14ac:dyDescent="0.35">
      <c r="A22" s="493" t="s">
        <v>37</v>
      </c>
      <c r="B22" s="494"/>
      <c r="C22" s="231">
        <f>+SUM(C11:C21)</f>
        <v>15</v>
      </c>
      <c r="D22" s="501" t="s">
        <v>38</v>
      </c>
      <c r="E22" s="502"/>
      <c r="F22" s="501">
        <v>6</v>
      </c>
      <c r="G22" s="502"/>
      <c r="H22" s="502"/>
      <c r="I22" s="503"/>
    </row>
    <row r="23" spans="1:10" x14ac:dyDescent="0.25">
      <c r="A23" s="232">
        <v>3</v>
      </c>
      <c r="B23" s="234" t="s">
        <v>11</v>
      </c>
      <c r="C23" s="234">
        <v>1</v>
      </c>
      <c r="D23" s="240" t="s">
        <v>104</v>
      </c>
      <c r="E23" s="365" t="s">
        <v>106</v>
      </c>
      <c r="F23" s="240">
        <v>2</v>
      </c>
      <c r="G23" s="366" t="s">
        <v>39</v>
      </c>
      <c r="H23" s="367" t="s">
        <v>26</v>
      </c>
      <c r="I23" s="368">
        <v>0</v>
      </c>
    </row>
    <row r="24" spans="1:10" x14ac:dyDescent="0.25">
      <c r="A24" s="239">
        <v>3</v>
      </c>
      <c r="B24" s="366" t="s">
        <v>11</v>
      </c>
      <c r="C24" s="240">
        <v>2</v>
      </c>
      <c r="D24" s="251" t="s">
        <v>109</v>
      </c>
      <c r="E24" s="369" t="s">
        <v>107</v>
      </c>
      <c r="F24" s="251">
        <v>2</v>
      </c>
      <c r="G24" s="301" t="s">
        <v>39</v>
      </c>
      <c r="H24" s="370" t="s">
        <v>26</v>
      </c>
      <c r="I24" s="368">
        <v>0</v>
      </c>
    </row>
    <row r="25" spans="1:10" x14ac:dyDescent="0.25">
      <c r="A25" s="239">
        <v>3</v>
      </c>
      <c r="B25" s="251" t="s">
        <v>11</v>
      </c>
      <c r="C25" s="240">
        <v>1</v>
      </c>
      <c r="D25" s="301" t="s">
        <v>123</v>
      </c>
      <c r="E25" s="369" t="s">
        <v>114</v>
      </c>
      <c r="F25" s="251">
        <v>3</v>
      </c>
      <c r="G25" s="301" t="s">
        <v>39</v>
      </c>
      <c r="H25" s="371" t="s">
        <v>27</v>
      </c>
      <c r="I25" s="368">
        <v>0</v>
      </c>
      <c r="J25" s="150"/>
    </row>
    <row r="26" spans="1:10" x14ac:dyDescent="0.25">
      <c r="A26" s="239">
        <v>3</v>
      </c>
      <c r="B26" s="251" t="s">
        <v>11</v>
      </c>
      <c r="C26" s="240">
        <v>1</v>
      </c>
      <c r="D26" s="251" t="s">
        <v>124</v>
      </c>
      <c r="E26" s="372" t="s">
        <v>117</v>
      </c>
      <c r="F26" s="294">
        <v>3</v>
      </c>
      <c r="G26" s="301" t="s">
        <v>39</v>
      </c>
      <c r="H26" s="367" t="s">
        <v>27</v>
      </c>
      <c r="I26" s="368">
        <v>0</v>
      </c>
      <c r="J26" s="150"/>
    </row>
    <row r="27" spans="1:10" x14ac:dyDescent="0.25">
      <c r="A27" s="239">
        <v>3</v>
      </c>
      <c r="B27" s="366" t="s">
        <v>11</v>
      </c>
      <c r="C27" s="240">
        <v>1</v>
      </c>
      <c r="D27" s="251" t="s">
        <v>118</v>
      </c>
      <c r="E27" s="369" t="s">
        <v>119</v>
      </c>
      <c r="F27" s="301">
        <v>5</v>
      </c>
      <c r="G27" s="301" t="s">
        <v>39</v>
      </c>
      <c r="H27" s="370" t="s">
        <v>29</v>
      </c>
      <c r="I27" s="368">
        <v>0</v>
      </c>
      <c r="J27" s="150"/>
    </row>
    <row r="28" spans="1:10" x14ac:dyDescent="0.25">
      <c r="A28" s="239"/>
      <c r="B28" s="251"/>
      <c r="C28" s="240"/>
      <c r="D28" s="251"/>
      <c r="E28" s="369"/>
      <c r="F28" s="301"/>
      <c r="G28" s="251"/>
      <c r="H28" s="370"/>
      <c r="I28" s="373"/>
    </row>
    <row r="29" spans="1:10" x14ac:dyDescent="0.25">
      <c r="A29" s="239"/>
      <c r="B29" s="240"/>
      <c r="C29" s="240"/>
      <c r="D29" s="240"/>
      <c r="E29" s="374"/>
      <c r="F29" s="251"/>
      <c r="G29" s="366"/>
      <c r="H29" s="371"/>
      <c r="I29" s="373"/>
    </row>
    <row r="30" spans="1:10" x14ac:dyDescent="0.25">
      <c r="A30" s="247"/>
      <c r="B30" s="375"/>
      <c r="C30" s="240"/>
      <c r="D30" s="375"/>
      <c r="E30" s="376"/>
      <c r="F30" s="294"/>
      <c r="G30" s="251"/>
      <c r="H30" s="367"/>
      <c r="I30" s="373"/>
    </row>
    <row r="31" spans="1:10" x14ac:dyDescent="0.25">
      <c r="A31" s="247"/>
      <c r="B31" s="301"/>
      <c r="C31" s="240"/>
      <c r="D31" s="375"/>
      <c r="E31" s="369"/>
      <c r="F31" s="301"/>
      <c r="G31" s="251"/>
      <c r="H31" s="371"/>
      <c r="I31" s="373"/>
    </row>
    <row r="32" spans="1:10" ht="15.75" thickBot="1" x14ac:dyDescent="0.3">
      <c r="A32" s="247"/>
      <c r="B32" s="301"/>
      <c r="C32" s="240"/>
      <c r="D32" s="251"/>
      <c r="E32" s="369"/>
      <c r="F32" s="301"/>
      <c r="G32" s="366"/>
      <c r="H32" s="367"/>
      <c r="I32" s="377"/>
    </row>
    <row r="33" spans="1:9" ht="15.75" thickBot="1" x14ac:dyDescent="0.3">
      <c r="A33" s="497" t="s">
        <v>37</v>
      </c>
      <c r="B33" s="498"/>
      <c r="C33" s="256">
        <f>+SUM(C23:C32)</f>
        <v>6</v>
      </c>
      <c r="D33" s="508" t="s">
        <v>38</v>
      </c>
      <c r="E33" s="509"/>
      <c r="F33" s="508">
        <v>15</v>
      </c>
      <c r="G33" s="509"/>
      <c r="H33" s="509"/>
      <c r="I33" s="510"/>
    </row>
    <row r="34" spans="1:9" x14ac:dyDescent="0.25">
      <c r="A34" s="257">
        <v>3</v>
      </c>
      <c r="B34" s="378" t="s">
        <v>9</v>
      </c>
      <c r="C34" s="259">
        <v>1</v>
      </c>
      <c r="D34" s="259" t="s">
        <v>104</v>
      </c>
      <c r="E34" s="379" t="s">
        <v>106</v>
      </c>
      <c r="F34" s="280">
        <v>2</v>
      </c>
      <c r="G34" s="280" t="s">
        <v>39</v>
      </c>
      <c r="H34" s="380" t="s">
        <v>26</v>
      </c>
      <c r="I34" s="381">
        <v>142.26</v>
      </c>
    </row>
    <row r="35" spans="1:9" x14ac:dyDescent="0.25">
      <c r="A35" s="265">
        <v>3</v>
      </c>
      <c r="B35" s="259" t="s">
        <v>9</v>
      </c>
      <c r="C35" s="259">
        <v>3</v>
      </c>
      <c r="D35" s="284" t="s">
        <v>109</v>
      </c>
      <c r="E35" s="382" t="s">
        <v>107</v>
      </c>
      <c r="F35" s="383">
        <v>2</v>
      </c>
      <c r="G35" s="280" t="s">
        <v>39</v>
      </c>
      <c r="H35" s="384" t="s">
        <v>26</v>
      </c>
      <c r="I35" s="385">
        <v>466.68</v>
      </c>
    </row>
    <row r="36" spans="1:9" x14ac:dyDescent="0.25">
      <c r="A36" s="265"/>
      <c r="B36" s="259"/>
      <c r="C36" s="259"/>
      <c r="D36" s="259"/>
      <c r="E36" s="386"/>
      <c r="F36" s="383"/>
      <c r="G36" s="284"/>
      <c r="H36" s="380"/>
      <c r="I36" s="387">
        <f>SUM(I34:I35)</f>
        <v>608.94000000000005</v>
      </c>
    </row>
    <row r="37" spans="1:9" ht="15.75" thickBot="1" x14ac:dyDescent="0.3">
      <c r="A37" s="265">
        <v>25</v>
      </c>
      <c r="B37" s="259" t="s">
        <v>9</v>
      </c>
      <c r="C37" s="259">
        <v>1</v>
      </c>
      <c r="D37" s="259" t="s">
        <v>122</v>
      </c>
      <c r="E37" s="386"/>
      <c r="F37" s="383"/>
      <c r="G37" s="383" t="s">
        <v>19</v>
      </c>
      <c r="H37" s="388"/>
      <c r="I37" s="389"/>
    </row>
    <row r="38" spans="1:9" ht="15.75" thickBot="1" x14ac:dyDescent="0.3">
      <c r="A38" s="569" t="s">
        <v>37</v>
      </c>
      <c r="B38" s="570"/>
      <c r="C38" s="278">
        <v>5</v>
      </c>
      <c r="D38" s="567" t="s">
        <v>38</v>
      </c>
      <c r="E38" s="568"/>
      <c r="F38" s="567">
        <v>4</v>
      </c>
      <c r="G38" s="568"/>
      <c r="H38" s="568"/>
      <c r="I38" s="523"/>
    </row>
    <row r="39" spans="1:9" ht="16.5" thickTop="1" thickBot="1" x14ac:dyDescent="0.3">
      <c r="A39" s="489" t="s">
        <v>33</v>
      </c>
      <c r="B39" s="490"/>
      <c r="C39" s="279">
        <f>C22+C33+C38</f>
        <v>26</v>
      </c>
      <c r="D39" s="575" t="s">
        <v>34</v>
      </c>
      <c r="E39" s="576"/>
      <c r="F39" s="531">
        <f>F22+F33+F38</f>
        <v>25</v>
      </c>
      <c r="G39" s="532"/>
      <c r="H39" s="532"/>
      <c r="I39" s="533"/>
    </row>
    <row r="40" spans="1:9" ht="15.75" thickTop="1" x14ac:dyDescent="0.25"/>
    <row r="41" spans="1:9" x14ac:dyDescent="0.25">
      <c r="B41" t="s">
        <v>9</v>
      </c>
      <c r="C41" s="38">
        <v>1</v>
      </c>
    </row>
    <row r="88" spans="1:8" x14ac:dyDescent="0.25">
      <c r="A88" s="38">
        <v>3</v>
      </c>
      <c r="B88" t="s">
        <v>7</v>
      </c>
      <c r="C88" s="38">
        <v>1</v>
      </c>
      <c r="F88">
        <v>1</v>
      </c>
      <c r="G88" t="s">
        <v>39</v>
      </c>
      <c r="H88" t="s">
        <v>20</v>
      </c>
    </row>
    <row r="89" spans="1:8" x14ac:dyDescent="0.25">
      <c r="A89" s="38">
        <v>15</v>
      </c>
      <c r="B89" t="s">
        <v>11</v>
      </c>
      <c r="C89" s="38">
        <v>2</v>
      </c>
      <c r="F89">
        <v>2</v>
      </c>
      <c r="G89" t="s">
        <v>19</v>
      </c>
      <c r="H89" t="s">
        <v>21</v>
      </c>
    </row>
    <row r="90" spans="1:8" x14ac:dyDescent="0.25">
      <c r="A90" s="38">
        <v>25</v>
      </c>
      <c r="B90" t="s">
        <v>9</v>
      </c>
      <c r="C90" s="38">
        <v>3</v>
      </c>
      <c r="F90">
        <v>3</v>
      </c>
      <c r="H90" t="s">
        <v>22</v>
      </c>
    </row>
    <row r="91" spans="1:8" x14ac:dyDescent="0.25">
      <c r="A91" s="38">
        <v>40</v>
      </c>
      <c r="B91" t="s">
        <v>12</v>
      </c>
      <c r="C91" s="38">
        <v>4</v>
      </c>
      <c r="F91">
        <v>5</v>
      </c>
      <c r="H91" t="s">
        <v>23</v>
      </c>
    </row>
    <row r="92" spans="1:8" x14ac:dyDescent="0.25">
      <c r="C92" s="38">
        <v>5</v>
      </c>
      <c r="F92">
        <v>6</v>
      </c>
      <c r="H92" t="s">
        <v>24</v>
      </c>
    </row>
    <row r="93" spans="1:8" x14ac:dyDescent="0.25">
      <c r="H93" t="s">
        <v>25</v>
      </c>
    </row>
    <row r="94" spans="1:8" x14ac:dyDescent="0.25">
      <c r="H94" t="s">
        <v>26</v>
      </c>
    </row>
    <row r="95" spans="1:8" x14ac:dyDescent="0.25">
      <c r="H95" t="s">
        <v>27</v>
      </c>
    </row>
    <row r="96" spans="1:8" x14ac:dyDescent="0.25">
      <c r="H96" t="s">
        <v>28</v>
      </c>
    </row>
    <row r="97" spans="8:8" x14ac:dyDescent="0.25">
      <c r="H97" t="s">
        <v>29</v>
      </c>
    </row>
    <row r="98" spans="8:8" x14ac:dyDescent="0.25">
      <c r="H98" t="s">
        <v>30</v>
      </c>
    </row>
  </sheetData>
  <mergeCells count="18">
    <mergeCell ref="A9:I9"/>
    <mergeCell ref="F22:I22"/>
    <mergeCell ref="F33:I33"/>
    <mergeCell ref="F38:I38"/>
    <mergeCell ref="F39:I39"/>
    <mergeCell ref="A38:B38"/>
    <mergeCell ref="D38:E38"/>
    <mergeCell ref="A39:B39"/>
    <mergeCell ref="D39:E39"/>
    <mergeCell ref="A22:B22"/>
    <mergeCell ref="D22:E22"/>
    <mergeCell ref="A33:B33"/>
    <mergeCell ref="D33:E33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B23:B32 B11:B21 B34:B37">
      <formula1>$B$88:$B$91</formula1>
    </dataValidation>
    <dataValidation type="list" allowBlank="1" showInputMessage="1" showErrorMessage="1" sqref="A23:A32 A11:A21 A34:A37">
      <formula1>$A$88:$A$91</formula1>
    </dataValidation>
    <dataValidation type="list" allowBlank="1" showInputMessage="1" showErrorMessage="1" sqref="C23:C32 C11:C21 C34:C37">
      <formula1>$C$88:$C$92</formula1>
    </dataValidation>
    <dataValidation type="list" allowBlank="1" showInputMessage="1" showErrorMessage="1" sqref="F11:F21 F23:F32 F34:F37">
      <formula1>$F$88:$F$94</formula1>
    </dataValidation>
    <dataValidation type="list" allowBlank="1" showInputMessage="1" showErrorMessage="1" sqref="H11:H21 H23:H32 H34:H37">
      <formula1>$H$88:$H$98</formula1>
    </dataValidation>
    <dataValidation type="list" allowBlank="1" showInputMessage="1" showErrorMessage="1" sqref="G23:G32 G11:G21 G34:G37">
      <formula1>$G$88:$G$89</formula1>
    </dataValidation>
  </dataValidations>
  <hyperlinks>
    <hyperlink ref="A7:H8" location="Off_Session_Summary!A1" display="Back to Off Session Summary"/>
  </hyperlinks>
  <pageMargins left="0.7" right="0.7" top="0.75" bottom="0.75" header="0.3" footer="0.3"/>
  <pageSetup scale="70" orientation="portrait" horizontalDpi="300" verticalDpi="300" r:id="rId1"/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4"/>
  <sheetViews>
    <sheetView tabSelected="1" topLeftCell="A7" zoomScaleNormal="100" workbookViewId="0">
      <selection activeCell="R26" sqref="R26"/>
    </sheetView>
  </sheetViews>
  <sheetFormatPr defaultRowHeight="15" x14ac:dyDescent="0.25"/>
  <cols>
    <col min="1" max="1" width="9.140625" style="38"/>
    <col min="2" max="2" width="10.42578125" customWidth="1"/>
    <col min="3" max="3" width="7.85546875" style="38" customWidth="1"/>
    <col min="4" max="4" width="32.28515625" customWidth="1"/>
    <col min="5" max="5" width="19.42578125" customWidth="1"/>
    <col min="6" max="6" width="8" customWidth="1"/>
    <col min="7" max="7" width="11.140625" customWidth="1"/>
    <col min="8" max="8" width="12.85546875" customWidth="1"/>
    <col min="9" max="9" width="11" style="146" hidden="1" customWidth="1"/>
  </cols>
  <sheetData>
    <row r="1" spans="1:12" ht="15" customHeight="1" thickTop="1" x14ac:dyDescent="0.4">
      <c r="A1" s="469"/>
      <c r="B1" s="470"/>
      <c r="C1" s="475" t="s">
        <v>0</v>
      </c>
      <c r="D1" s="475"/>
      <c r="E1" s="475"/>
      <c r="F1" s="475"/>
      <c r="G1" s="475"/>
      <c r="H1" s="475"/>
      <c r="I1" s="475"/>
      <c r="J1" s="1"/>
      <c r="K1" s="1"/>
    </row>
    <row r="2" spans="1:12" ht="15" customHeight="1" x14ac:dyDescent="0.4">
      <c r="A2" s="471"/>
      <c r="B2" s="472"/>
      <c r="C2" s="475"/>
      <c r="D2" s="475"/>
      <c r="E2" s="475"/>
      <c r="F2" s="475"/>
      <c r="G2" s="475"/>
      <c r="H2" s="475"/>
      <c r="I2" s="475"/>
      <c r="J2" s="1"/>
      <c r="K2" s="1"/>
    </row>
    <row r="3" spans="1:12" ht="15" customHeight="1" x14ac:dyDescent="0.35">
      <c r="A3" s="471"/>
      <c r="B3" s="472"/>
      <c r="C3" s="514" t="s">
        <v>36</v>
      </c>
      <c r="D3" s="514"/>
      <c r="E3" s="514"/>
      <c r="F3" s="514"/>
      <c r="G3" s="514"/>
      <c r="H3" s="514"/>
      <c r="I3" s="514"/>
      <c r="J3" s="2"/>
      <c r="K3" s="2"/>
    </row>
    <row r="4" spans="1:12" ht="15" customHeight="1" x14ac:dyDescent="0.35">
      <c r="A4" s="471"/>
      <c r="B4" s="472"/>
      <c r="C4" s="514"/>
      <c r="D4" s="514"/>
      <c r="E4" s="514"/>
      <c r="F4" s="514"/>
      <c r="G4" s="514"/>
      <c r="H4" s="514"/>
      <c r="I4" s="514"/>
      <c r="J4" s="2"/>
      <c r="K4" s="2"/>
    </row>
    <row r="5" spans="1:12" ht="15" customHeight="1" x14ac:dyDescent="0.35">
      <c r="A5" s="471"/>
      <c r="B5" s="472"/>
      <c r="C5" s="515" t="s">
        <v>52</v>
      </c>
      <c r="D5" s="515"/>
      <c r="E5" s="515"/>
      <c r="F5" s="515"/>
      <c r="G5" s="515"/>
      <c r="H5" s="515"/>
      <c r="I5" s="515"/>
      <c r="J5" s="3"/>
      <c r="K5" s="3"/>
    </row>
    <row r="6" spans="1:12" ht="15" customHeight="1" x14ac:dyDescent="0.35">
      <c r="A6" s="471"/>
      <c r="B6" s="472"/>
      <c r="C6" s="515"/>
      <c r="D6" s="515"/>
      <c r="E6" s="515"/>
      <c r="F6" s="515"/>
      <c r="G6" s="515"/>
      <c r="H6" s="515"/>
      <c r="I6" s="515"/>
      <c r="J6" s="3"/>
      <c r="K6" s="3"/>
    </row>
    <row r="7" spans="1:12" x14ac:dyDescent="0.25">
      <c r="A7" s="518" t="s">
        <v>35</v>
      </c>
      <c r="B7" s="518"/>
      <c r="C7" s="518"/>
      <c r="D7" s="518"/>
      <c r="E7" s="518"/>
      <c r="F7" s="518"/>
      <c r="G7" s="518"/>
      <c r="H7" s="518"/>
      <c r="I7" s="518"/>
      <c r="J7" s="4"/>
      <c r="K7" s="4"/>
    </row>
    <row r="8" spans="1:12" x14ac:dyDescent="0.25">
      <c r="A8" s="518"/>
      <c r="B8" s="518"/>
      <c r="C8" s="518"/>
      <c r="D8" s="518"/>
      <c r="E8" s="518"/>
      <c r="F8" s="518"/>
      <c r="G8" s="518"/>
      <c r="H8" s="518"/>
      <c r="I8" s="518"/>
      <c r="J8" s="4"/>
      <c r="K8" s="4"/>
    </row>
    <row r="9" spans="1:12" thickBot="1" x14ac:dyDescent="0.35">
      <c r="A9" s="577" t="s">
        <v>13</v>
      </c>
      <c r="B9" s="578"/>
      <c r="C9" s="578"/>
      <c r="D9" s="578"/>
      <c r="E9" s="578"/>
      <c r="F9" s="578"/>
      <c r="G9" s="578"/>
      <c r="H9" s="578"/>
      <c r="I9" s="578"/>
      <c r="J9" s="5"/>
      <c r="K9" s="5"/>
    </row>
    <row r="10" spans="1:12" thickBot="1" x14ac:dyDescent="0.35">
      <c r="A10" s="39" t="s">
        <v>5</v>
      </c>
      <c r="B10" s="31" t="s">
        <v>6</v>
      </c>
      <c r="C10" s="37" t="s">
        <v>17</v>
      </c>
      <c r="D10" s="31" t="s">
        <v>15</v>
      </c>
      <c r="E10" s="36" t="s">
        <v>16</v>
      </c>
      <c r="F10" s="35" t="s">
        <v>40</v>
      </c>
      <c r="G10" s="82" t="s">
        <v>39</v>
      </c>
      <c r="H10" s="85" t="s">
        <v>18</v>
      </c>
      <c r="I10" s="140" t="s">
        <v>173</v>
      </c>
    </row>
    <row r="11" spans="1:12" ht="14.45" x14ac:dyDescent="0.3">
      <c r="A11" s="43">
        <v>3</v>
      </c>
      <c r="B11" s="44" t="s">
        <v>7</v>
      </c>
      <c r="C11" s="181">
        <v>4</v>
      </c>
      <c r="D11" s="44" t="s">
        <v>130</v>
      </c>
      <c r="E11" s="120" t="s">
        <v>128</v>
      </c>
      <c r="F11" s="46">
        <v>3</v>
      </c>
      <c r="G11" s="83" t="s">
        <v>39</v>
      </c>
      <c r="H11" s="127" t="s">
        <v>27</v>
      </c>
      <c r="I11" s="141">
        <v>337.05</v>
      </c>
      <c r="K11" s="197"/>
      <c r="L11" t="s">
        <v>185</v>
      </c>
    </row>
    <row r="12" spans="1:12" ht="14.45" x14ac:dyDescent="0.3">
      <c r="A12" s="43">
        <v>3</v>
      </c>
      <c r="B12" s="47" t="s">
        <v>7</v>
      </c>
      <c r="C12" s="45">
        <v>2</v>
      </c>
      <c r="D12" s="47" t="s">
        <v>131</v>
      </c>
      <c r="E12" s="90" t="s">
        <v>129</v>
      </c>
      <c r="F12" s="47">
        <v>3</v>
      </c>
      <c r="G12" s="47" t="s">
        <v>39</v>
      </c>
      <c r="H12" s="128" t="s">
        <v>27</v>
      </c>
      <c r="I12" s="141">
        <v>224.69</v>
      </c>
    </row>
    <row r="13" spans="1:12" ht="14.45" x14ac:dyDescent="0.3">
      <c r="A13" s="43">
        <v>3</v>
      </c>
      <c r="B13" s="47" t="s">
        <v>7</v>
      </c>
      <c r="C13" s="45">
        <v>1</v>
      </c>
      <c r="D13" s="47" t="s">
        <v>132</v>
      </c>
      <c r="E13" s="90" t="s">
        <v>133</v>
      </c>
      <c r="F13" s="47">
        <v>2</v>
      </c>
      <c r="G13" s="84" t="s">
        <v>39</v>
      </c>
      <c r="H13" s="129" t="s">
        <v>20</v>
      </c>
      <c r="I13" s="141">
        <v>57.96</v>
      </c>
    </row>
    <row r="14" spans="1:12" ht="14.45" x14ac:dyDescent="0.3">
      <c r="A14" s="43">
        <v>3</v>
      </c>
      <c r="B14" s="47" t="s">
        <v>7</v>
      </c>
      <c r="C14" s="45">
        <v>2</v>
      </c>
      <c r="D14" s="47" t="s">
        <v>134</v>
      </c>
      <c r="E14" s="90" t="s">
        <v>135</v>
      </c>
      <c r="F14" s="48">
        <v>2</v>
      </c>
      <c r="G14" s="47" t="s">
        <v>39</v>
      </c>
      <c r="H14" s="128" t="s">
        <v>20</v>
      </c>
      <c r="I14" s="141">
        <v>115.92</v>
      </c>
      <c r="K14" s="198"/>
      <c r="L14" t="s">
        <v>186</v>
      </c>
    </row>
    <row r="15" spans="1:12" ht="14.45" x14ac:dyDescent="0.3">
      <c r="A15" s="43">
        <v>3</v>
      </c>
      <c r="B15" s="47" t="s">
        <v>7</v>
      </c>
      <c r="C15" s="45">
        <v>1</v>
      </c>
      <c r="D15" s="47" t="s">
        <v>137</v>
      </c>
      <c r="E15" s="90" t="s">
        <v>136</v>
      </c>
      <c r="F15" s="49">
        <v>2</v>
      </c>
      <c r="G15" s="84" t="s">
        <v>39</v>
      </c>
      <c r="H15" s="129" t="s">
        <v>25</v>
      </c>
      <c r="I15" s="141">
        <v>118.21</v>
      </c>
    </row>
    <row r="16" spans="1:12" ht="14.45" x14ac:dyDescent="0.3">
      <c r="A16" s="43">
        <v>3</v>
      </c>
      <c r="B16" s="47" t="s">
        <v>7</v>
      </c>
      <c r="C16" s="45">
        <v>1</v>
      </c>
      <c r="D16" s="47" t="s">
        <v>141</v>
      </c>
      <c r="E16" s="90" t="s">
        <v>164</v>
      </c>
      <c r="F16" s="49">
        <v>5</v>
      </c>
      <c r="G16" s="47" t="s">
        <v>39</v>
      </c>
      <c r="H16" s="128" t="s">
        <v>29</v>
      </c>
      <c r="I16" s="141">
        <v>113.32</v>
      </c>
      <c r="K16" s="441" t="s">
        <v>221</v>
      </c>
      <c r="L16" t="s">
        <v>219</v>
      </c>
    </row>
    <row r="17" spans="1:9" ht="14.45" x14ac:dyDescent="0.3">
      <c r="A17" s="43">
        <v>3</v>
      </c>
      <c r="B17" s="44" t="s">
        <v>7</v>
      </c>
      <c r="C17" s="45">
        <v>2</v>
      </c>
      <c r="D17" s="44" t="s">
        <v>142</v>
      </c>
      <c r="E17" s="93" t="s">
        <v>143</v>
      </c>
      <c r="F17" s="47">
        <v>2</v>
      </c>
      <c r="G17" s="47" t="s">
        <v>39</v>
      </c>
      <c r="H17" s="128" t="s">
        <v>25</v>
      </c>
      <c r="I17" s="141">
        <v>248.66</v>
      </c>
    </row>
    <row r="18" spans="1:9" ht="14.45" x14ac:dyDescent="0.3">
      <c r="A18" s="43">
        <v>3</v>
      </c>
      <c r="B18" s="47" t="s">
        <v>7</v>
      </c>
      <c r="C18" s="45">
        <v>1</v>
      </c>
      <c r="D18" s="47" t="s">
        <v>145</v>
      </c>
      <c r="E18" s="90" t="s">
        <v>146</v>
      </c>
      <c r="F18" s="47">
        <v>1</v>
      </c>
      <c r="G18" s="84" t="s">
        <v>39</v>
      </c>
      <c r="H18" s="129" t="s">
        <v>20</v>
      </c>
      <c r="I18" s="141">
        <v>58.51</v>
      </c>
    </row>
    <row r="19" spans="1:9" ht="14.45" x14ac:dyDescent="0.3">
      <c r="A19" s="175">
        <v>3</v>
      </c>
      <c r="B19" s="176" t="s">
        <v>7</v>
      </c>
      <c r="C19" s="174">
        <v>1</v>
      </c>
      <c r="D19" s="176" t="s">
        <v>180</v>
      </c>
      <c r="E19" s="177" t="s">
        <v>165</v>
      </c>
      <c r="F19" s="178">
        <v>3</v>
      </c>
      <c r="G19" s="179" t="s">
        <v>39</v>
      </c>
      <c r="H19" s="180" t="s">
        <v>27</v>
      </c>
      <c r="I19" s="141">
        <v>162.49</v>
      </c>
    </row>
    <row r="20" spans="1:9" ht="14.45" x14ac:dyDescent="0.3">
      <c r="A20" s="43">
        <v>3</v>
      </c>
      <c r="B20" s="47" t="s">
        <v>7</v>
      </c>
      <c r="C20" s="45">
        <v>1</v>
      </c>
      <c r="D20" s="47" t="s">
        <v>171</v>
      </c>
      <c r="E20" s="90" t="s">
        <v>155</v>
      </c>
      <c r="F20" s="49">
        <v>2</v>
      </c>
      <c r="G20" s="47" t="s">
        <v>39</v>
      </c>
      <c r="H20" s="128" t="s">
        <v>25</v>
      </c>
      <c r="I20" s="141">
        <v>43.97</v>
      </c>
    </row>
    <row r="21" spans="1:9" ht="14.45" x14ac:dyDescent="0.3">
      <c r="A21" s="182">
        <v>3</v>
      </c>
      <c r="B21" s="179" t="s">
        <v>7</v>
      </c>
      <c r="C21" s="183">
        <v>1</v>
      </c>
      <c r="D21" s="179" t="s">
        <v>181</v>
      </c>
      <c r="E21" s="184" t="s">
        <v>147</v>
      </c>
      <c r="F21" s="179">
        <v>3</v>
      </c>
      <c r="G21" s="179" t="s">
        <v>39</v>
      </c>
      <c r="H21" s="185" t="s">
        <v>25</v>
      </c>
      <c r="I21" s="147">
        <v>116.51</v>
      </c>
    </row>
    <row r="22" spans="1:9" x14ac:dyDescent="0.25">
      <c r="A22" s="444">
        <v>3</v>
      </c>
      <c r="B22" s="445" t="s">
        <v>7</v>
      </c>
      <c r="C22" s="591">
        <v>1</v>
      </c>
      <c r="D22" s="445" t="s">
        <v>220</v>
      </c>
      <c r="E22" s="445"/>
      <c r="F22" s="445">
        <v>2</v>
      </c>
      <c r="G22" s="445" t="s">
        <v>39</v>
      </c>
      <c r="H22" s="445" t="s">
        <v>23</v>
      </c>
      <c r="I22" s="169"/>
    </row>
    <row r="23" spans="1:9" ht="15.75" thickBot="1" x14ac:dyDescent="0.3">
      <c r="A23" s="170"/>
      <c r="B23" s="171"/>
      <c r="C23" s="167"/>
      <c r="D23" s="130"/>
      <c r="E23" s="168"/>
      <c r="F23" s="130"/>
      <c r="G23" s="130"/>
      <c r="H23" s="130"/>
      <c r="I23" s="169">
        <f>SUM(I11:I21)</f>
        <v>1597.2900000000002</v>
      </c>
    </row>
    <row r="24" spans="1:9" ht="15.75" thickBot="1" x14ac:dyDescent="0.3">
      <c r="A24" s="557" t="s">
        <v>37</v>
      </c>
      <c r="B24" s="558"/>
      <c r="C24" s="186">
        <v>18</v>
      </c>
      <c r="D24" s="559" t="s">
        <v>38</v>
      </c>
      <c r="E24" s="560"/>
      <c r="F24" s="537">
        <v>28</v>
      </c>
      <c r="G24" s="538"/>
      <c r="H24" s="538"/>
      <c r="I24" s="539"/>
    </row>
    <row r="25" spans="1:9" x14ac:dyDescent="0.25">
      <c r="A25" s="53">
        <v>3</v>
      </c>
      <c r="B25" s="54" t="s">
        <v>11</v>
      </c>
      <c r="C25" s="55">
        <v>1</v>
      </c>
      <c r="D25" s="56" t="s">
        <v>130</v>
      </c>
      <c r="E25" s="121" t="s">
        <v>128</v>
      </c>
      <c r="F25" s="56">
        <v>3</v>
      </c>
      <c r="G25" s="59" t="s">
        <v>39</v>
      </c>
      <c r="H25" s="65" t="s">
        <v>27</v>
      </c>
      <c r="I25" s="152">
        <v>0</v>
      </c>
    </row>
    <row r="26" spans="1:9" x14ac:dyDescent="0.25">
      <c r="A26" s="175">
        <v>3</v>
      </c>
      <c r="B26" s="187" t="s">
        <v>11</v>
      </c>
      <c r="C26" s="174">
        <v>1</v>
      </c>
      <c r="D26" s="176" t="s">
        <v>182</v>
      </c>
      <c r="E26" s="177" t="s">
        <v>138</v>
      </c>
      <c r="F26" s="176">
        <v>3</v>
      </c>
      <c r="G26" s="179" t="s">
        <v>39</v>
      </c>
      <c r="H26" s="188" t="s">
        <v>27</v>
      </c>
      <c r="I26" s="152">
        <v>0</v>
      </c>
    </row>
    <row r="27" spans="1:9" x14ac:dyDescent="0.25">
      <c r="A27" s="58">
        <v>3</v>
      </c>
      <c r="B27" s="61" t="s">
        <v>11</v>
      </c>
      <c r="C27" s="60">
        <v>1</v>
      </c>
      <c r="D27" s="61" t="s">
        <v>132</v>
      </c>
      <c r="E27" s="91" t="s">
        <v>133</v>
      </c>
      <c r="F27" s="61">
        <v>2</v>
      </c>
      <c r="G27" s="61" t="s">
        <v>39</v>
      </c>
      <c r="H27" s="136" t="s">
        <v>23</v>
      </c>
      <c r="I27" s="152">
        <v>0</v>
      </c>
    </row>
    <row r="28" spans="1:9" x14ac:dyDescent="0.25">
      <c r="A28" s="58">
        <v>3</v>
      </c>
      <c r="B28" s="61" t="s">
        <v>11</v>
      </c>
      <c r="C28" s="60">
        <v>1</v>
      </c>
      <c r="D28" s="61" t="s">
        <v>134</v>
      </c>
      <c r="E28" s="91" t="s">
        <v>135</v>
      </c>
      <c r="F28" s="65">
        <v>2</v>
      </c>
      <c r="G28" s="61" t="s">
        <v>39</v>
      </c>
      <c r="H28" s="137" t="s">
        <v>23</v>
      </c>
      <c r="I28" s="152">
        <v>0</v>
      </c>
    </row>
    <row r="29" spans="1:9" x14ac:dyDescent="0.25">
      <c r="A29" s="442">
        <v>3</v>
      </c>
      <c r="B29" s="63" t="s">
        <v>11</v>
      </c>
      <c r="C29" s="443">
        <v>1</v>
      </c>
      <c r="D29" s="63" t="s">
        <v>137</v>
      </c>
      <c r="E29" s="101" t="s">
        <v>136</v>
      </c>
      <c r="F29" s="63">
        <v>2</v>
      </c>
      <c r="G29" s="59" t="s">
        <v>39</v>
      </c>
      <c r="H29" s="136" t="s">
        <v>23</v>
      </c>
      <c r="I29" s="152">
        <v>0</v>
      </c>
    </row>
    <row r="30" spans="1:9" x14ac:dyDescent="0.25">
      <c r="A30" s="444">
        <v>3</v>
      </c>
      <c r="B30" s="445" t="s">
        <v>11</v>
      </c>
      <c r="C30" s="444">
        <v>1</v>
      </c>
      <c r="D30" s="445" t="s">
        <v>220</v>
      </c>
      <c r="E30" s="446"/>
      <c r="F30" s="445">
        <v>2</v>
      </c>
      <c r="G30" s="445" t="s">
        <v>39</v>
      </c>
      <c r="H30" s="445" t="s">
        <v>23</v>
      </c>
      <c r="I30" s="152"/>
    </row>
    <row r="31" spans="1:9" x14ac:dyDescent="0.25">
      <c r="A31" s="58">
        <v>3</v>
      </c>
      <c r="B31" s="61" t="s">
        <v>11</v>
      </c>
      <c r="C31" s="60">
        <v>1</v>
      </c>
      <c r="D31" s="61" t="s">
        <v>141</v>
      </c>
      <c r="E31" s="125" t="s">
        <v>164</v>
      </c>
      <c r="F31" s="63">
        <v>2</v>
      </c>
      <c r="G31" s="61" t="s">
        <v>39</v>
      </c>
      <c r="H31" s="131" t="s">
        <v>25</v>
      </c>
      <c r="I31" s="152">
        <v>0</v>
      </c>
    </row>
    <row r="32" spans="1:9" x14ac:dyDescent="0.25">
      <c r="A32" s="58">
        <v>3</v>
      </c>
      <c r="B32" s="56" t="s">
        <v>11</v>
      </c>
      <c r="C32" s="60">
        <v>1</v>
      </c>
      <c r="D32" s="56" t="s">
        <v>144</v>
      </c>
      <c r="E32" s="100" t="s">
        <v>143</v>
      </c>
      <c r="F32" s="61">
        <v>2</v>
      </c>
      <c r="G32" s="59" t="s">
        <v>39</v>
      </c>
      <c r="H32" s="132" t="s">
        <v>25</v>
      </c>
      <c r="I32" s="152">
        <v>0</v>
      </c>
    </row>
    <row r="33" spans="1:9" x14ac:dyDescent="0.25">
      <c r="A33" s="66">
        <v>3</v>
      </c>
      <c r="B33" s="67" t="s">
        <v>11</v>
      </c>
      <c r="C33" s="60">
        <v>1</v>
      </c>
      <c r="D33" s="67" t="s">
        <v>145</v>
      </c>
      <c r="E33" s="101" t="s">
        <v>146</v>
      </c>
      <c r="F33" s="65">
        <v>1</v>
      </c>
      <c r="G33" s="61" t="s">
        <v>39</v>
      </c>
      <c r="H33" s="65" t="s">
        <v>20</v>
      </c>
      <c r="I33" s="152">
        <v>0</v>
      </c>
    </row>
    <row r="34" spans="1:9" x14ac:dyDescent="0.25">
      <c r="A34" s="182">
        <v>3</v>
      </c>
      <c r="B34" s="179" t="s">
        <v>11</v>
      </c>
      <c r="C34" s="174">
        <v>1</v>
      </c>
      <c r="D34" s="189" t="s">
        <v>183</v>
      </c>
      <c r="E34" s="177" t="s">
        <v>147</v>
      </c>
      <c r="F34" s="179">
        <v>3</v>
      </c>
      <c r="G34" s="176" t="s">
        <v>39</v>
      </c>
      <c r="H34" s="188" t="s">
        <v>27</v>
      </c>
      <c r="I34" s="152">
        <v>0</v>
      </c>
    </row>
    <row r="35" spans="1:9" x14ac:dyDescent="0.25">
      <c r="A35" s="66">
        <v>3</v>
      </c>
      <c r="B35" s="63" t="s">
        <v>11</v>
      </c>
      <c r="C35" s="60">
        <v>1</v>
      </c>
      <c r="D35" s="61" t="s">
        <v>154</v>
      </c>
      <c r="E35" s="91" t="s">
        <v>155</v>
      </c>
      <c r="F35" s="63">
        <v>2</v>
      </c>
      <c r="G35" s="59" t="s">
        <v>39</v>
      </c>
      <c r="H35" s="65" t="s">
        <v>25</v>
      </c>
      <c r="I35" s="142">
        <v>53</v>
      </c>
    </row>
    <row r="36" spans="1:9" ht="15.75" thickBot="1" x14ac:dyDescent="0.3">
      <c r="A36" s="173"/>
      <c r="B36" s="156"/>
      <c r="C36" s="154"/>
      <c r="D36" s="136"/>
      <c r="E36" s="155"/>
      <c r="F36" s="157"/>
      <c r="G36" s="157"/>
      <c r="H36" s="157"/>
      <c r="I36" s="172">
        <v>53</v>
      </c>
    </row>
    <row r="37" spans="1:9" ht="15.75" thickBot="1" x14ac:dyDescent="0.3">
      <c r="A37" s="561" t="s">
        <v>37</v>
      </c>
      <c r="B37" s="562"/>
      <c r="C37" s="190">
        <v>9</v>
      </c>
      <c r="D37" s="563" t="s">
        <v>38</v>
      </c>
      <c r="E37" s="564"/>
      <c r="F37" s="540">
        <f>SUMPRODUCT((C25:C35)*(F25:F35)*(G25:G35&lt;&gt;"On Call"))</f>
        <v>24</v>
      </c>
      <c r="G37" s="541"/>
      <c r="H37" s="541"/>
      <c r="I37" s="542"/>
    </row>
    <row r="38" spans="1:9" x14ac:dyDescent="0.25">
      <c r="A38" s="68">
        <v>3</v>
      </c>
      <c r="B38" s="69" t="s">
        <v>9</v>
      </c>
      <c r="C38" s="181">
        <v>2</v>
      </c>
      <c r="D38" s="71" t="s">
        <v>139</v>
      </c>
      <c r="E38" s="122" t="s">
        <v>140</v>
      </c>
      <c r="F38" s="104">
        <v>2</v>
      </c>
      <c r="G38" s="104" t="s">
        <v>39</v>
      </c>
      <c r="H38" s="133" t="s">
        <v>25</v>
      </c>
      <c r="I38" s="143">
        <v>142.26</v>
      </c>
    </row>
    <row r="39" spans="1:9" x14ac:dyDescent="0.25">
      <c r="A39" s="75">
        <v>3</v>
      </c>
      <c r="B39" s="72" t="s">
        <v>9</v>
      </c>
      <c r="C39" s="70">
        <v>1</v>
      </c>
      <c r="D39" s="72" t="s">
        <v>132</v>
      </c>
      <c r="E39" s="122" t="s">
        <v>133</v>
      </c>
      <c r="F39" s="72">
        <v>2</v>
      </c>
      <c r="G39" s="104" t="s">
        <v>39</v>
      </c>
      <c r="H39" s="158" t="s">
        <v>25</v>
      </c>
      <c r="I39" s="144">
        <v>138.12</v>
      </c>
    </row>
    <row r="40" spans="1:9" x14ac:dyDescent="0.25">
      <c r="A40" s="75">
        <v>3</v>
      </c>
      <c r="B40" s="76" t="s">
        <v>9</v>
      </c>
      <c r="C40" s="70">
        <v>1</v>
      </c>
      <c r="D40" s="76" t="s">
        <v>144</v>
      </c>
      <c r="E40" s="126" t="s">
        <v>169</v>
      </c>
      <c r="F40" s="73">
        <v>2</v>
      </c>
      <c r="G40" s="72" t="s">
        <v>39</v>
      </c>
      <c r="H40" s="134" t="s">
        <v>26</v>
      </c>
      <c r="I40" s="143">
        <v>142.26</v>
      </c>
    </row>
    <row r="41" spans="1:9" x14ac:dyDescent="0.25">
      <c r="A41" s="75">
        <v>3</v>
      </c>
      <c r="B41" s="76" t="s">
        <v>9</v>
      </c>
      <c r="C41" s="70">
        <v>1</v>
      </c>
      <c r="D41" s="76" t="s">
        <v>154</v>
      </c>
      <c r="E41" s="103" t="s">
        <v>155</v>
      </c>
      <c r="F41" s="73"/>
      <c r="G41" s="72" t="s">
        <v>19</v>
      </c>
      <c r="H41" s="133"/>
      <c r="I41" s="143">
        <v>26.5</v>
      </c>
    </row>
    <row r="42" spans="1:9" x14ac:dyDescent="0.25">
      <c r="A42" s="75">
        <v>3</v>
      </c>
      <c r="B42" s="76" t="s">
        <v>9</v>
      </c>
      <c r="C42" s="70">
        <v>1</v>
      </c>
      <c r="D42" s="76" t="s">
        <v>167</v>
      </c>
      <c r="E42" s="103" t="s">
        <v>168</v>
      </c>
      <c r="F42" s="73">
        <v>2</v>
      </c>
      <c r="G42" s="72" t="s">
        <v>39</v>
      </c>
      <c r="H42" s="135" t="s">
        <v>25</v>
      </c>
      <c r="I42" s="143">
        <v>142.26</v>
      </c>
    </row>
    <row r="43" spans="1:9" ht="15.75" thickBot="1" x14ac:dyDescent="0.3">
      <c r="A43" s="191"/>
      <c r="B43" s="192" t="s">
        <v>9</v>
      </c>
      <c r="C43" s="193">
        <v>1</v>
      </c>
      <c r="D43" s="185" t="s">
        <v>184</v>
      </c>
      <c r="E43" s="194"/>
      <c r="F43" s="195"/>
      <c r="G43" s="185"/>
      <c r="H43" s="195"/>
      <c r="I43" s="162">
        <f>SUM(I38:I42)</f>
        <v>591.4</v>
      </c>
    </row>
    <row r="44" spans="1:9" ht="15.75" thickBot="1" x14ac:dyDescent="0.3">
      <c r="A44" s="549" t="s">
        <v>37</v>
      </c>
      <c r="B44" s="550"/>
      <c r="C44" s="190">
        <v>6</v>
      </c>
      <c r="D44" s="551" t="s">
        <v>38</v>
      </c>
      <c r="E44" s="552"/>
      <c r="F44" s="543">
        <f>SUMPRODUCT((C38:C42)*(F38:F42)*(G38:G42&lt;&gt;"On Call"))</f>
        <v>10</v>
      </c>
      <c r="G44" s="544"/>
      <c r="H44" s="544"/>
      <c r="I44" s="545"/>
    </row>
    <row r="45" spans="1:9" ht="16.5" thickTop="1" thickBot="1" x14ac:dyDescent="0.3">
      <c r="A45" s="553" t="s">
        <v>33</v>
      </c>
      <c r="B45" s="554"/>
      <c r="C45" s="196">
        <v>29</v>
      </c>
      <c r="D45" s="555" t="s">
        <v>34</v>
      </c>
      <c r="E45" s="582"/>
      <c r="F45" s="579">
        <f>F24+F37+F44</f>
        <v>62</v>
      </c>
      <c r="G45" s="580"/>
      <c r="H45" s="580"/>
      <c r="I45" s="581"/>
    </row>
    <row r="46" spans="1:9" ht="15.75" thickTop="1" x14ac:dyDescent="0.25"/>
    <row r="94" spans="1:8" x14ac:dyDescent="0.25">
      <c r="A94" s="38">
        <v>3</v>
      </c>
      <c r="B94" t="s">
        <v>7</v>
      </c>
      <c r="C94" s="38">
        <v>1</v>
      </c>
      <c r="F94">
        <v>1</v>
      </c>
      <c r="G94" t="s">
        <v>39</v>
      </c>
      <c r="H94" t="s">
        <v>20</v>
      </c>
    </row>
    <row r="95" spans="1:8" x14ac:dyDescent="0.25">
      <c r="A95" s="38">
        <v>15</v>
      </c>
      <c r="B95" t="s">
        <v>11</v>
      </c>
      <c r="C95" s="38">
        <v>2</v>
      </c>
      <c r="F95">
        <v>2</v>
      </c>
      <c r="G95" t="s">
        <v>19</v>
      </c>
      <c r="H95" t="s">
        <v>21</v>
      </c>
    </row>
    <row r="96" spans="1:8" x14ac:dyDescent="0.25">
      <c r="A96" s="38">
        <v>25</v>
      </c>
      <c r="B96" t="s">
        <v>9</v>
      </c>
      <c r="C96" s="38">
        <v>3</v>
      </c>
      <c r="F96">
        <v>3</v>
      </c>
      <c r="H96" t="s">
        <v>22</v>
      </c>
    </row>
    <row r="97" spans="1:8" x14ac:dyDescent="0.25">
      <c r="A97" s="38">
        <v>40</v>
      </c>
      <c r="B97" t="s">
        <v>12</v>
      </c>
      <c r="C97" s="38">
        <v>4</v>
      </c>
      <c r="F97">
        <v>5</v>
      </c>
      <c r="H97" t="s">
        <v>23</v>
      </c>
    </row>
    <row r="98" spans="1:8" x14ac:dyDescent="0.25">
      <c r="C98" s="38">
        <v>5</v>
      </c>
      <c r="F98">
        <v>6</v>
      </c>
      <c r="H98" t="s">
        <v>24</v>
      </c>
    </row>
    <row r="99" spans="1:8" x14ac:dyDescent="0.25">
      <c r="H99" t="s">
        <v>25</v>
      </c>
    </row>
    <row r="100" spans="1:8" x14ac:dyDescent="0.25">
      <c r="H100" t="s">
        <v>26</v>
      </c>
    </row>
    <row r="101" spans="1:8" x14ac:dyDescent="0.25">
      <c r="H101" t="s">
        <v>27</v>
      </c>
    </row>
    <row r="102" spans="1:8" x14ac:dyDescent="0.25">
      <c r="H102" t="s">
        <v>28</v>
      </c>
    </row>
    <row r="103" spans="1:8" x14ac:dyDescent="0.25">
      <c r="H103" t="s">
        <v>29</v>
      </c>
    </row>
    <row r="104" spans="1:8" x14ac:dyDescent="0.25">
      <c r="H104" t="s">
        <v>30</v>
      </c>
    </row>
  </sheetData>
  <mergeCells count="18">
    <mergeCell ref="A9:I9"/>
    <mergeCell ref="F24:I24"/>
    <mergeCell ref="F37:I37"/>
    <mergeCell ref="F44:I44"/>
    <mergeCell ref="F45:I45"/>
    <mergeCell ref="A44:B44"/>
    <mergeCell ref="D44:E44"/>
    <mergeCell ref="A45:B45"/>
    <mergeCell ref="D45:E45"/>
    <mergeCell ref="A24:B24"/>
    <mergeCell ref="D24:E24"/>
    <mergeCell ref="A37:B37"/>
    <mergeCell ref="D37:E37"/>
    <mergeCell ref="A1:B6"/>
    <mergeCell ref="C1:I2"/>
    <mergeCell ref="C3:I4"/>
    <mergeCell ref="C5:I6"/>
    <mergeCell ref="A7:I8"/>
  </mergeCells>
  <dataValidations count="6">
    <dataValidation type="list" allowBlank="1" showInputMessage="1" showErrorMessage="1" sqref="G11:G23 G25:G36 G38:G43">
      <formula1>$G$94:$G$95</formula1>
    </dataValidation>
    <dataValidation type="list" allowBlank="1" showInputMessage="1" showErrorMessage="1" sqref="H11:H23 H25:H36 H38:H43">
      <formula1>$H$94:$H$104</formula1>
    </dataValidation>
    <dataValidation type="list" allowBlank="1" showInputMessage="1" showErrorMessage="1" sqref="F11:F23 F25:F36 F38:F43">
      <formula1>$F$94:$F$100</formula1>
    </dataValidation>
    <dataValidation type="list" allowBlank="1" showInputMessage="1" showErrorMessage="1" sqref="C38:C43 C25:C36 C11:C23">
      <formula1>$C$94:$C$98</formula1>
    </dataValidation>
    <dataValidation type="list" allowBlank="1" showInputMessage="1" showErrorMessage="1" sqref="A11:A23 A25:A36 A38:A43">
      <formula1>$A$94:$A$97</formula1>
    </dataValidation>
    <dataValidation type="list" allowBlank="1" showInputMessage="1" showErrorMessage="1" sqref="B11:B23 B25:B36 B38:B43">
      <formula1>$B$94:$B$97</formula1>
    </dataValidation>
  </dataValidations>
  <hyperlinks>
    <hyperlink ref="A7:H8" location="In_Session_Summary!A1" display="Back to In Session Summary"/>
  </hyperlinks>
  <pageMargins left="0.7" right="0.7" top="0.75" bottom="0.75" header="0.3" footer="0.3"/>
  <pageSetup scale="75" orientation="portrait" horizontalDpi="300" verticalDpi="30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In_Session_Summary</vt:lpstr>
      <vt:lpstr>Off_Session_Summary</vt:lpstr>
      <vt:lpstr>City_In_Session</vt:lpstr>
      <vt:lpstr>City_Off_Session </vt:lpstr>
      <vt:lpstr>Mesa_In_Session</vt:lpstr>
      <vt:lpstr>Mesa_Off_Session </vt:lpstr>
      <vt:lpstr>Miramar_In_Session</vt:lpstr>
      <vt:lpstr>Miramar_Off_Session</vt:lpstr>
      <vt:lpstr>Cont_Ed_In_Session </vt:lpstr>
      <vt:lpstr>Cont_Ed_Off_Session</vt:lpstr>
      <vt:lpstr>DO_DSC_In_Session</vt:lpstr>
      <vt:lpstr>DO_DSC_Off_Session</vt:lpstr>
      <vt:lpstr>Sheet2</vt:lpstr>
      <vt:lpstr>Sheet3</vt:lpstr>
    </vt:vector>
  </TitlesOfParts>
  <Company>SDCCD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chawilli</dc:creator>
  <cp:lastModifiedBy>test</cp:lastModifiedBy>
  <cp:lastPrinted>2012-10-04T16:35:01Z</cp:lastPrinted>
  <dcterms:created xsi:type="dcterms:W3CDTF">2011-02-14T22:06:53Z</dcterms:created>
  <dcterms:modified xsi:type="dcterms:W3CDTF">2019-01-11T20:09:36Z</dcterms:modified>
</cp:coreProperties>
</file>